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martin.vecera\d1160996\"/>
    </mc:Choice>
  </mc:AlternateContent>
  <xr:revisionPtr revIDLastSave="0" documentId="13_ncr:1_{CE34053B-BAD8-45EA-9B44-A83D39E59D28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Návod" sheetId="1" r:id="rId1"/>
    <sheet name="Rizika a jejich ohodnocení" sheetId="2" r:id="rId2"/>
    <sheet name="Souhrnné tabulky" sheetId="7" r:id="rId3"/>
  </sheets>
  <definedNames>
    <definedName name="_xlnm._FilterDatabase" localSheetId="1" hidden="1">'Rizika a jejich ohodnocení'!$B$2:$Q$27</definedName>
    <definedName name="_xlnm.Print_Titles" localSheetId="1">'Rizika a jejich ohodnocení'!$B:$D,'Rizika a jejich ohodnocení'!$2:$2</definedName>
    <definedName name="_xlnm.Print_Area" localSheetId="1">'Rizika a jejich ohodnocení'!$B$2:$Q$27</definedName>
    <definedName name="OLE_LINK1" localSheetId="1">'Rizika a jejich ohodnocení'!#REF!</definedName>
    <definedName name="OLE_LINK4" localSheetId="1">'Rizika a jejich ohodnocení'!#REF!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<sst xmlns="http://schemas.openxmlformats.org/spreadsheetml/2006/main" count="546" uniqueCount="275">
  <si>
    <t>Hodnota</t>
  </si>
  <si>
    <t>Pravděpodobnost výskytu rizika (P)</t>
  </si>
  <si>
    <t xml:space="preserve">Pravděpodobná </t>
  </si>
  <si>
    <t>Závažnost následků rizika (N)</t>
  </si>
  <si>
    <t>Neznatelná</t>
  </si>
  <si>
    <t>Kritická</t>
  </si>
  <si>
    <t>Katastrofická</t>
  </si>
  <si>
    <t>Na závěr je třeba stanovit potřebná opatření pro prevenci rizik dle následujícícho klíče:</t>
  </si>
  <si>
    <t>Pro kategorii:</t>
  </si>
  <si>
    <t>Č.</t>
  </si>
  <si>
    <t>Riziko</t>
  </si>
  <si>
    <t>Změny v požadavcích na životní prostředí</t>
  </si>
  <si>
    <t>Cena pozemků</t>
  </si>
  <si>
    <t>Návod k vyplnění</t>
  </si>
  <si>
    <t>Pro každé jednotlivé riziko v rámci příslušných oblastí rizik je nutné stanovit jeho pravděpodobnost (hodnotu) a závažnost v následujícím rozmezí:</t>
  </si>
  <si>
    <t>Ovlivněná proměnná v CBA</t>
  </si>
  <si>
    <t>Příčina</t>
  </si>
  <si>
    <t>Dopad</t>
  </si>
  <si>
    <t>Období</t>
  </si>
  <si>
    <t>Dopad na peněžní toky</t>
  </si>
  <si>
    <t>Pravděpodobnost (P)</t>
  </si>
  <si>
    <t>Zdůvodnění P</t>
  </si>
  <si>
    <t>Závažnost následků (N)</t>
  </si>
  <si>
    <t>Zdůvodnění N</t>
  </si>
  <si>
    <t>Zbytkové riziko</t>
  </si>
  <si>
    <t>Manažer rizika</t>
  </si>
  <si>
    <t>není</t>
  </si>
  <si>
    <t>investiční náklady</t>
  </si>
  <si>
    <t>Zpoždění při výkupu / vyvlastňování pozemků</t>
  </si>
  <si>
    <t>přepravní výkony v osobní dopravě</t>
  </si>
  <si>
    <t>1</t>
  </si>
  <si>
    <t>Získávání územního rozhodnutí / stavebního povolení</t>
  </si>
  <si>
    <t>Zpoždění zahájení stavby</t>
  </si>
  <si>
    <t>krátkodobé</t>
  </si>
  <si>
    <t>odsunutí přínosů z realizace stavby</t>
  </si>
  <si>
    <r>
      <t>Míra rizika (R</t>
    </r>
    <r>
      <rPr>
        <b/>
        <sz val="1"/>
        <color theme="0" tint="-0.249977111117893"/>
        <rFont val="Arial"/>
        <family val="2"/>
        <charset val="238"/>
      </rPr>
      <t>.</t>
    </r>
    <r>
      <rPr>
        <b/>
        <sz val="10"/>
        <color theme="1"/>
        <rFont val="Arial"/>
        <family val="2"/>
        <charset val="238"/>
      </rPr>
      <t>)</t>
    </r>
  </si>
  <si>
    <t>středně-, dlouhodobé</t>
  </si>
  <si>
    <t>snížení přínosů z osobní dopravy</t>
  </si>
  <si>
    <t>zvýšení investičních nákladů</t>
  </si>
  <si>
    <t>Sledování a připomínkování připravované legislativy</t>
  </si>
  <si>
    <t>Zvýšení investičních nákladů na výkupy</t>
  </si>
  <si>
    <t>Změny legislativních podmínek a cen pro výkupy, nepřesné odhady ve fázi plánování</t>
  </si>
  <si>
    <t>zvýšení investičních nákladů / odsunutí přínosů z realizace stavby</t>
  </si>
  <si>
    <t>Zdržení v plánovací fázi záměru</t>
  </si>
  <si>
    <t>Podrobná kontrola a sledování, v krajním případě úprava projektu, sledování a připomínkování připravované legislativy</t>
  </si>
  <si>
    <t>Riziko nenaplnění předpokladů pro úspory času (odlišnou konstrukcí GVD, ze systematických důvodů nebo kvůli jiné než předpokládané skladbě vozového parku).</t>
  </si>
  <si>
    <t>Nenaplnění předpokládaného počtu spojů</t>
  </si>
  <si>
    <t>střednědobé</t>
  </si>
  <si>
    <t>dlouhodobé</t>
  </si>
  <si>
    <t>3</t>
  </si>
  <si>
    <t>závažnost
pravděpodobnost</t>
  </si>
  <si>
    <t>A</t>
  </si>
  <si>
    <t>B</t>
  </si>
  <si>
    <t>C</t>
  </si>
  <si>
    <t>D</t>
  </si>
  <si>
    <t>E</t>
  </si>
  <si>
    <t>I</t>
  </si>
  <si>
    <t>II</t>
  </si>
  <si>
    <t>III</t>
  </si>
  <si>
    <t>IV</t>
  </si>
  <si>
    <t>V</t>
  </si>
  <si>
    <t>(0-10%)</t>
  </si>
  <si>
    <t>(10-33%)</t>
  </si>
  <si>
    <t>(33-66%)</t>
  </si>
  <si>
    <t>(66-90%)</t>
  </si>
  <si>
    <t>(90-100%)</t>
  </si>
  <si>
    <t>Velmi nepravděpodobná</t>
  </si>
  <si>
    <t>Nepravděpodobná</t>
  </si>
  <si>
    <t>Neutrální</t>
  </si>
  <si>
    <t>Velmi pravděpodobná</t>
  </si>
  <si>
    <t>Střední</t>
  </si>
  <si>
    <t>Mírná</t>
  </si>
  <si>
    <t>Následně je pro každou kombinaci stanovena "míra rizika" (R) dle následující tabulky:</t>
  </si>
  <si>
    <t>Nízké</t>
  </si>
  <si>
    <t>Vysoké</t>
  </si>
  <si>
    <t>Velmi vysoké</t>
  </si>
  <si>
    <t>Velmi vysoké - je vyžadováno odložení projektu do doby realizace nezbytných opatření a nového vyhodnocení rizik; projekt je nevyhovující, dokud se míry rizika nesníží</t>
  </si>
  <si>
    <r>
      <t xml:space="preserve">Nízké -  </t>
    </r>
    <r>
      <rPr>
        <sz val="10"/>
        <color indexed="8"/>
        <rFont val="Calibri"/>
        <family val="2"/>
        <charset val="238"/>
      </rPr>
      <t>není vyžadováno žádné zvláštní opatření; nejedná se však o 100% přijatelnost rizika, proto je nutno na existující riziko upozornit</t>
    </r>
  </si>
  <si>
    <t>Vysoké - je vyžadováno provedení odpovídajících opatření snižujících míru rizika na přijatelnou úroveň</t>
  </si>
  <si>
    <r>
      <t xml:space="preserve">Střední - </t>
    </r>
    <r>
      <rPr>
        <sz val="10"/>
        <color indexed="8"/>
        <rFont val="Calibri"/>
        <family val="2"/>
        <charset val="238"/>
      </rPr>
      <t>je vyžadováno vhodné opatření</t>
    </r>
  </si>
  <si>
    <t>Nízké (B / II)</t>
  </si>
  <si>
    <t>Nízké (B / I)</t>
  </si>
  <si>
    <t>před</t>
  </si>
  <si>
    <t>po</t>
  </si>
  <si>
    <t>Navržená opatření snižujících míru rizika</t>
  </si>
  <si>
    <t>Neodpovídající odhady projektových nákladů</t>
  </si>
  <si>
    <t>Povolení provozu</t>
  </si>
  <si>
    <t>Vyšší náklady na údržbu trati</t>
  </si>
  <si>
    <t>Odpor veřejnosti</t>
  </si>
  <si>
    <t>kategorie</t>
  </si>
  <si>
    <t>závažnost důsledků rizika (Z)</t>
  </si>
  <si>
    <t>název</t>
  </si>
  <si>
    <t>slovní popis</t>
  </si>
  <si>
    <t>žádný významný vliv na očekávané společenské přínosy projektu</t>
  </si>
  <si>
    <t>nejsou ovlivněny dlouhodobé přínosy projektu, ale nápravná opatření jsou nutná</t>
  </si>
  <si>
    <t>ztráta očekávaných společenských přínosů projektu, většinou finanční škody i ve střednědobém a dlouhodobém horizontu, nápravná opatření mohou vyřešit problém</t>
  </si>
  <si>
    <t xml:space="preserve">velká ztráta očekávaných společenských přínosů projektu, výskyt nežádoucích účinků způsobuje ztrátu primární funkčnosti projektu; </t>
  </si>
  <si>
    <t>nápravná opatření, i když realizovány ve velkém rozsahu, nejsou dostatečná k tomu, aby se předešlo významným škodám</t>
  </si>
  <si>
    <t>významná, až úplná ztráta funkčnosti projektu, cíle projektu nezrealizovatelné ani v dlouhodobém horizontu</t>
  </si>
  <si>
    <t>provozní náklady infrastruktury</t>
  </si>
  <si>
    <t>Nenanplnění podmínek ÚR / SP, nekvalitní realizace stavby</t>
  </si>
  <si>
    <t>Odsun předpokládaného zahájení provozu</t>
  </si>
  <si>
    <t>Důsledný dozor investora při realizaci stavby.</t>
  </si>
  <si>
    <t>Posun zahájení provozu o 1 - 2 roky neovlivní zásadně ekonomickou efektivitu projektu.</t>
  </si>
  <si>
    <t>Zvýšení investičních nákladů kvůli potřebným úpravám a aktualizacím projektu</t>
  </si>
  <si>
    <t>Zvýšení investičních nákladů</t>
  </si>
  <si>
    <t>Vyšší výdaje na zajištění provozuschopnosti trati</t>
  </si>
  <si>
    <t>Střední (C / II)</t>
  </si>
  <si>
    <t>Varianty</t>
  </si>
  <si>
    <t>Odchylka v počtu přepravených osob oproti předpokladům.</t>
  </si>
  <si>
    <t>Nižší počet cestujících oproti předpokladu</t>
  </si>
  <si>
    <t>S ohledem na předchozí zkušenosti je pravděpodobnost výskytu rizika hodnocena jako B (nepravděpodobná).</t>
  </si>
  <si>
    <t>Včasné zahájení jednání s vlastníky dotčených pozemků a nemovitostí</t>
  </si>
  <si>
    <t>Nepřesnosti v přepravní prognóze osobní dopravy</t>
  </si>
  <si>
    <t>Střední (D / II)</t>
  </si>
  <si>
    <t>C - I. etapa</t>
  </si>
  <si>
    <t>Odchylka v počtu vlaků oproti předpokladům.</t>
  </si>
  <si>
    <t>Střední (B / IV)</t>
  </si>
  <si>
    <t>Střední (C / III)</t>
  </si>
  <si>
    <t>2, 4</t>
  </si>
  <si>
    <t>9</t>
  </si>
  <si>
    <t>12, 13</t>
  </si>
  <si>
    <t>10, 11, 14</t>
  </si>
  <si>
    <t>6, 15, 17</t>
  </si>
  <si>
    <t>6, 10, 11, 14, 15, 17</t>
  </si>
  <si>
    <t>18</t>
  </si>
  <si>
    <t>1, 2, 4</t>
  </si>
  <si>
    <t>8</t>
  </si>
  <si>
    <t>7, 16, 18</t>
  </si>
  <si>
    <t>5, 7, 8, 16, 18</t>
  </si>
  <si>
    <t>5</t>
  </si>
  <si>
    <t>Nedostatečný průzkum lokalit pro výstavbu</t>
  </si>
  <si>
    <t>Naplnění předpokladů přepravní prognózy (navazující stavby a investice, rozvoj území)</t>
  </si>
  <si>
    <t>SŽ</t>
  </si>
  <si>
    <t>SŽ, SFDI, MD ČR</t>
  </si>
  <si>
    <t>SK4-250</t>
  </si>
  <si>
    <t>PK4-320</t>
  </si>
  <si>
    <t>SK4-320, PK4-250</t>
  </si>
  <si>
    <t>S ohledem na přepínací hodnotu, která je pro výkony v osobní dopravě -2,6 %, je pravděpodobnost ohrožení ekonomické efektivity projektu hodnoceno jako D (pravděpodobné).</t>
  </si>
  <si>
    <t xml:space="preserve">V případě vyššího poklesu přínosů může být ohrožena ekonomická efektivita celého projektu. </t>
  </si>
  <si>
    <t>S ohledem na přepínací hodnotu, která je pro výkony v osobní dopravě -12 %, je pravděpodobnost ohrožení ekonomické efektivity projektu hodnoceno jako C (neutrální)</t>
  </si>
  <si>
    <t>S ohledem na přepínací hodnotu, která je pro výkony v osobní dopravě -23 %, je pravděpodobnost ohrožení ekonomické efektivity projektu hodnoceno jako B (nepravděpodobné)</t>
  </si>
  <si>
    <t>Nižší počet cestujících a dosahovaných časových úspor oproti předpokladu</t>
  </si>
  <si>
    <t>Záměr byl průběžně projednáván s dotčenými objednateli osobní dopravy a na jeho podobě panuje obecná shoda, proto nejsou předpokládány výrazné odchylky od navrženého GVD, které by zapříčinily nedosažení uvažovaných úspor času. Pravděpodobnost nenaplnění předpokládaného počtu spojů je proto hodnocena  jako C (neutrální).</t>
  </si>
  <si>
    <t>Jasná koncepce řízení provozu s důrazem na potřeby klíčové relace Praha - Brno a jejím přesahem do dalších regionů a zahraničí.</t>
  </si>
  <si>
    <t>Vzhledem k významu tratě z hlediska dálkové osobní dopravy nejsou při stabilním vývoji ekonomiky předpokládány výrazně nižší počty spojů osobní dopravy. Pravděpodobnost nenaplnění předpokládaného počtu spojů je proto hodnocena  jako C (neutrální).</t>
  </si>
  <si>
    <t>Je možné předpokládat snížení výkonů v osobní dopravě v řádu jednotek procent, přičemž přepínací hodnota pro tyto proměnné se pohybuje od 2,6 (SK4-250) až po 23% (PK4-320).</t>
  </si>
  <si>
    <t>Stanovený harmonogram rozvoje navazující sítě lze označit za poměrně ambiciózní, proto je hodnocen kategorií D (pravděpodobné)</t>
  </si>
  <si>
    <t>Rizika související s dodavatelem dokumentace a stavby</t>
  </si>
  <si>
    <t>Nedostatek personální a mechanizační kapacity, nezájem dodavatelů</t>
  </si>
  <si>
    <t>Politická podpora</t>
  </si>
  <si>
    <t>Podíl tunelových úseků v novostavbách tratí je pouze cca 8 % délky, u mostů pak cca 9 % délky novostaveb; z velké části je však trasa vedena v zářezech. Tento objem je oproti jiným srovnatelným projektům poměrně malý.</t>
  </si>
  <si>
    <t>S ohledem na celkový objem délky na mostech a tunelech (cca 60 km) může navýšení IN dosahovat řádově jednotek miliard Kč.</t>
  </si>
  <si>
    <t>Úpravy rozsahu projektu a přepracování dokumentace s ohledem na nové skutečnosti a požadavky.</t>
  </si>
  <si>
    <t>Zvýšení investiční náročnosti o 5 % již překračuje přepínací hodnotu této veličiny (2 %).</t>
  </si>
  <si>
    <t>Zvýšení investiční náročnosti o 5 % je pod hranicí přepínací hodnoty této veličiny (10 %).</t>
  </si>
  <si>
    <t>Zvýšení investiční náročnosti o 5 % je pod hranicí přepínací hodnoty této veličiny (22 %) s rezervou.</t>
  </si>
  <si>
    <t>Chyby ve zpracování projektové dokumentace, změna právních předpisů, technických norem apod., v českém prostředí absence právních předpisů a norem pro VRT</t>
  </si>
  <si>
    <t>Zdržení v plánovací fázi povede k odsunutí předpokládaného termínu zahájení provozu a tím k oddálení přínosů z realizace.</t>
  </si>
  <si>
    <t>Náklady na výkupy pozemků a nemovitostí jsou předpokládány cca 3 mld. Kč; nárůst o 100 % stále nepřekračuje přepínací hodnotu.</t>
  </si>
  <si>
    <t xml:space="preserve">Zdržení při výkupu pozemků povede k odsunutí předpokládaného termínu zahájení provozu a tím k oddálení přínosů z realizace. </t>
  </si>
  <si>
    <t>V kontextu rozsahu celého projektu se nepředpokládají významné změny stavby z důvodu dopadů na složky životního prostředí.</t>
  </si>
  <si>
    <t>Riziko bylo na nejnižší možnou míru sníženo kvalitní kalibrací dopravního modelu, jakožto nejdůležitějšího nástroje přepravní prognózy. Z hlediska budoucího vývoje je nejpodstatnější přístup MD ČR a SŽ, potažmo EK aby svými následnými kroky podpořili vývoj poptávky po železniční dopravě, který by prognózované počty naplnil, případně i překonal.</t>
  </si>
  <si>
    <t>MD ČR, SŽ, EK</t>
  </si>
  <si>
    <t>všechny</t>
  </si>
  <si>
    <t>Z posouzení variant zákl. scénáře a scénáře MAX dopravním modelem vyplývá, že vliv navazujících infrastrukturních opatření nemá na výsledné přepravní proudy tak významný vliv.</t>
  </si>
  <si>
    <t>Z hlediska budoucího vývoje je nejpodstatnější přístup MD ČR a SŽ, potažmo EK aby svými následnými kroky podpořili rozvoj navazující infrastruktury a tím podpořily vývoj poptávky po železniční dopravě, který by prognózované počty naplnil, případně i překonal.</t>
  </si>
  <si>
    <t>Dlouhodobá koncepce zajištění dopravní obsluhy předmětného území a alokace dostatečných finančních prostředků na její realizaci.</t>
  </si>
  <si>
    <t>MD ČR, SŽ, kraje</t>
  </si>
  <si>
    <t>Nedosažení uvažovaných úspor času</t>
  </si>
  <si>
    <t xml:space="preserve">Přínosy z úspory času tvoří přibližně 40% všech přínosů projektu, jejich snížení tedy ve svém důsledku může ohrozit ekonomickou efektivitu celého záměru. Vzhledem k významu tratě z pohledu dálkové osobní dopravy nejsou při stabilním vývoji ekonomiky předpokládány takové odchylky, které by ohrozily ekonomickou efektivitu projektu. </t>
  </si>
  <si>
    <t>investiční náklady
(zpoždění realizace)</t>
  </si>
  <si>
    <t>Nesprávné předpoklady o složení podloží v oblasti nových tunelů, půdním materiálu, stavech podzemní vody, atd.</t>
  </si>
  <si>
    <t>Důkladný průzkum, průběžná kontrola a sledování. Přijetí opatření k minimalizaci navýšení nákladů na základě podrobnějších informací z dalších průzkumů.</t>
  </si>
  <si>
    <t>S ohledem na poměrně vysokou míru přirážky rizik v propočtu SPOŽES (cca 36 % k nákladům realizace) je pravděpodobnost naplnění rizika hodnocena jako B (nepravděpodobná).</t>
  </si>
  <si>
    <t>Opakované odvolávání proti rozhodnutí, obstrukce apod.</t>
  </si>
  <si>
    <t>Podrobná kontrola a sledování vývoje nákladů, stanovení investičního stropu.</t>
  </si>
  <si>
    <t>zpoždění vzniku přínosů z realizace stavby</t>
  </si>
  <si>
    <t>Vzhledem k charakteru prací v těchto variantách je pravděpodobnost naplnění rizika hodnocena jako C (neutrální).</t>
  </si>
  <si>
    <t>Zdržení při získání ÚR / SP povede k odsunutí předpokládaného termínu zahájení provozu a tím k oddálení vzniku přínosů z realizace.</t>
  </si>
  <si>
    <t>Kooperace a komunikace s dotčenými samosprávami, občanskými sdruženími i jednotlivými občany tak, aby jejich požadavky byly alespoň částečně průběžně splněny a nebyl důvod k obstrukčnímu jednání z jejich strany.</t>
  </si>
  <si>
    <t>Střední (B / II)</t>
  </si>
  <si>
    <t>zpoždění realizace
(investiční náklady)</t>
  </si>
  <si>
    <t>S ohledem na předchozí zkušenosti je pravděpodobnost naplnění rizika hodnocena jako C (neutrální).</t>
  </si>
  <si>
    <t>S ohledem na předchozí zkušenosti je pravděpodobnost naplnění rizika hodnocena jako B (nepravděpodobná).</t>
  </si>
  <si>
    <t>Neznámí vlastníci, neúplný katastr, atd., spory o výkupní cenu (při vyvlastňovacím řízení)</t>
  </si>
  <si>
    <t>odsunutí vzniku přínosů z realizace stavby</t>
  </si>
  <si>
    <t>Sledování a připomínkování připravované legislativy.</t>
  </si>
  <si>
    <t>Prodloužení přípravné fáze a doby realizace stavby, obtížné hledání zhotovitele s dostatečnou kapacitou, nedokončení stavby vybraným zhotovitelem s následným novým nabídkovým řízením, zmaření části investice.</t>
  </si>
  <si>
    <t>zvýšení investičních nákladů, odsunutí vzniku přínosů z realizace stavby</t>
  </si>
  <si>
    <t>S ohledem na složitost, komplexnost a jedinečnost projektu je pravděpodobnost naplnění rizika hodnocena jako D (pravděpodobná).</t>
  </si>
  <si>
    <t>SK-250, SK-320, PK-250</t>
  </si>
  <si>
    <t>Uvedeným nebudou ovlivněny dlouhodobé přínosy projektu. může však nastat prodloužení realizace projektu až o vyšší jednotky let, případně zvýšení investičních nákladů až o nižší desítky procent, přičemž přepínací hodnota pro investiční náklady je u těchto variant v rozmezí cca 2 - 10 %.</t>
  </si>
  <si>
    <t>Uvedeným nebudou ovlivněny dlouhodobé přínosy projektu. může však nastat prodloužení realizace projektu až o vyšší jednotky let, případně zvýšení investičních nákladů až o nižší desítky procent, přičemž přepínací hodnota pro investiční náklady je u této varianty cca 22 %.</t>
  </si>
  <si>
    <t>Nízké (C / I)</t>
  </si>
  <si>
    <t>Nastavení přiměřených kvalifikačních podmínek a výběr zhotovitele na základě více kritérií, nikoli pouze nejnižšní nabídkové ceny.
Důsledný dozor investora při realizaci stavby. Vhodná etapizace stavby a koordinace s ostatními stavbami v rámci celé železniční sítě s ohledem na kapacity projektantů a stavebních firem.</t>
  </si>
  <si>
    <t>SŽ, MD ČR</t>
  </si>
  <si>
    <t>zvýšení provozních nákladů infrastruktury</t>
  </si>
  <si>
    <t>Nepřesné odhady nákladů v plánovací fázi (případně nepřesné vstupní údaje) nebo změna podmínek a přístupu k systému údržby během provozní fáze projektu.</t>
  </si>
  <si>
    <t>Provozní náklady infrastruktury byly stanoveny podle nejnovějších poznatků. Další navýšení provozních nákladů je i s ohledem na dosavadní vývoj výdajů na zajištění provozuschopnoasti a jedinečnost projektu hodnoceno jako C (neutrální).</t>
  </si>
  <si>
    <t>Případné zvýšení provozních nákladů se může pohybovat v řádu procent, přičemž přepínací hodnota pro provozní náklady infrastruktury je menší, stejně jako elasticita této proměné. Uvedené proto neohrozí ekonomickou efektivitu projektu.</t>
  </si>
  <si>
    <t>Pravidelná údržba infrastruktury i vozového parku, hledání nových úsporných řešení a postupů.</t>
  </si>
  <si>
    <t>Nezájem dopravců a nižší vybrané poplatky za dopravní cestu</t>
  </si>
  <si>
    <t>přepravní výkony v osobní dopravě, příjmy z poplatku</t>
  </si>
  <si>
    <t>Nižší počet cestujících oproti předpokladu (v důsledku menší nabídky) a nižší výběr poplatku za dopravní cestu.</t>
  </si>
  <si>
    <t>střednědobé, dlouhodobé</t>
  </si>
  <si>
    <t>menší přínosy z osobní dopravy, nižší výběr poplatku za dopravní cestu</t>
  </si>
  <si>
    <t>S ohledem na náročnost a komplexnost projektu z hlediska infrastruktury i vozového parku je pravděpodobnost naplnění rizika hodnocena jako D (pravděpodobná).</t>
  </si>
  <si>
    <t>Dopad na celkové přínosy z osobní dopravy nemusí být rozhodující. Výběr poplatku za dopravní cestu nemá vliv na ekonomickou efektivitu projektu</t>
  </si>
  <si>
    <t>Příprava legislativních podmínek pro dopravce, podpora ze strany státu, případně vytvoření vhodných podmínek například formou výhodných půjček nebo zajištění garancí za půjčky nebo garancí minimální návratnosti.</t>
  </si>
  <si>
    <t>MD ČR, SFDI, EK</t>
  </si>
  <si>
    <t>Nedostatečné zajištění financování provozu nové infrastruktury a vozidel</t>
  </si>
  <si>
    <t>Podcenění finanční náročnosti na provoz infrastruktury a vozidelnového typu a vyšší kvality. Znatelný nárůst nákladů z důvodu výstavby nové trati při zachování stávajícího rozsahu sítě.</t>
  </si>
  <si>
    <t>Možné zpoždění spoštění provozu nebo provoz v omezeném rozsahu</t>
  </si>
  <si>
    <t>menší přínosy z osobní dopravy</t>
  </si>
  <si>
    <t>O provozní náročnosti je dopředu dostatek informací a je možné se na ni připravit. Existuje však nemalé riziko podcenění přípravy a proto je hodnoceno jako C (neutrální)</t>
  </si>
  <si>
    <t>Dopad na celkové přínosy z osobní dopravy by byl pravděpodobně v první fázi menší. S postupem času by se ale mohly následky znásobit díky zanedbané údržbě.</t>
  </si>
  <si>
    <t>MD ČR</t>
  </si>
  <si>
    <t>Odsun termínu dokončení projektu, zpoždění spuštění provozu</t>
  </si>
  <si>
    <t>Vzhledem k významu tratě z pohledu dálkové osobní dopravy a etapizaci výstavby není při stabilním vývoji ekonomiky očekáváno nedostatečné finanční zajištění stavby. Riziko ovšem může spočívat v celkové výši nákladů a nejistotě spolufinancování z EU, ale i podcenění výše potřebných prostředků pro zajištění provozu na trati (zajištění vozového parku).</t>
  </si>
  <si>
    <t>Nedostatečné finanční zajištění stavby povede k odsunutí předpokládaného termínu zahájení provozu a tím k oddálení vzniku přínosů z realizace nebo dílčím propadům přínosů v krátkodobém horizontu.</t>
  </si>
  <si>
    <t>Nedostatečné finanční zajištění stavby a nákupu vozového parku</t>
  </si>
  <si>
    <t xml:space="preserve">Hluk a vliv na veřejné zdraví </t>
  </si>
  <si>
    <t xml:space="preserve">investiční náklady </t>
  </si>
  <si>
    <t>Vzhledem k platným hygienickým limitům hluku pro novostavby železničních tratí je pravděpodobnost výskytu rizika hodnocena jako C (neutrální).</t>
  </si>
  <si>
    <t xml:space="preserve">Neúměrné zvýšení nákladů na protihluková opatření a možné konflikty s ochrannou krajinného rázu. </t>
  </si>
  <si>
    <t>Odsun termínu realizace, vyšší náklady.</t>
  </si>
  <si>
    <t>Náročnější protihluková opatření vyplývající z platné legislativy a potřeba splnění hygienických limitů hluku.</t>
  </si>
  <si>
    <t>Vyšší investiční náklady</t>
  </si>
  <si>
    <t>Pravidelná údržba železniční tratě. Modernizace vozového parku. Omezení zástavby pro trvalé bydlení v blízkosti železniční tratě. Aktivní přístup v jednání s orgány státní správy, úprava legislativy.</t>
  </si>
  <si>
    <t>Křížení trasy s evropsky významnými lokalitami</t>
  </si>
  <si>
    <t>Nedostatečné podklady ve stávajícím stavu pro vyhodnocení vlivu na evropsky významné lokality, problematický návrh opatření pro minimalizaci vlivů.</t>
  </si>
  <si>
    <t>Vzhledem ke stávajícím podkladům je pravděpodobnost naplnění rizika hodnocena jako D (pravěpodobná).</t>
  </si>
  <si>
    <t xml:space="preserve">Problematika vyhodnocení vlivů na evropsky významné lokality povede k odsunutí termínu zahájení realizace a tím k oddálení vzniku přínosů z provozu. </t>
  </si>
  <si>
    <t>Plánování projektové přípravy a včasné zadávání průzkumů a hodnocení týkajících se evropsky významných lokalit.</t>
  </si>
  <si>
    <t>Zejména opakované změny legislativy týkající se ochrany před hlukem, umístění únikových štol z tunelů na území CHKO apod.</t>
  </si>
  <si>
    <t>Nesouhlas veřejnosti s realizací projektu v navržené podobě, zejména s konkrétním vedením trasy především ve vztahu k jednotlivým sídelním oblastem nebo konkrétním obcím.</t>
  </si>
  <si>
    <t>Odsun zahájení realizace projektu</t>
  </si>
  <si>
    <t>Vzhledem k charakteru projektu a jeho rozsahu a komplexnosti v těchto variantách je pravděpodobnost naplnění rizika hodnocena jako D (pravděpodobná).</t>
  </si>
  <si>
    <t>Odpor veřejnosti povede k odsunutí předpokládaného termínu zahájení realizace a tím k oddálení vzniku přínosů z provozu.</t>
  </si>
  <si>
    <t>Aktivní přístup k jednáním se orgány státní správy i samosprávy i s veřejností. Prezentace navržených řešení a jejich důkladné odůvodnění, případně návrhy kompenzací pro jednotlivé obce.</t>
  </si>
  <si>
    <t>zpoždění realizace a nedostatek investičních prostředků</t>
  </si>
  <si>
    <t>Zpoždění zahájení stavby nebo ohrožení projektu jako takového</t>
  </si>
  <si>
    <t>zvýšení investičních nákladů z důvodu zpoždění realizace</t>
  </si>
  <si>
    <t>Vzhledem k obecné a stabilní podpoře infrastrukturních investic a projektů lze očekávat, že pravděpodobnost zásadní změny v této oblasti není výsoká.</t>
  </si>
  <si>
    <t>V případě ztráty politické podpory může dojít k významným procesním komplikacím, ale i nedostatku financí a s tím související nutnosti redukce celého projektu nebo zpoždění jeho realizace s dopadem do velikosti přínosů.</t>
  </si>
  <si>
    <t>MD ČR, SFDI, SŽ</t>
  </si>
  <si>
    <t>Střední (B / III)</t>
  </si>
  <si>
    <t>všechny varianty</t>
  </si>
  <si>
    <t>11, 13</t>
  </si>
  <si>
    <t>19</t>
  </si>
  <si>
    <t>2, 16, 20</t>
  </si>
  <si>
    <t>3, 5, 21</t>
  </si>
  <si>
    <r>
      <t>6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, 9, 15</t>
    </r>
  </si>
  <si>
    <r>
      <t>6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</si>
  <si>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, 6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</si>
  <si>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4, 12</t>
    </r>
    <r>
      <rPr>
        <vertAlign val="superscript"/>
        <sz val="11"/>
        <color theme="1"/>
        <rFont val="Calibri"/>
        <family val="2"/>
        <charset val="238"/>
        <scheme val="minor"/>
      </rPr>
      <t>1, 2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</si>
  <si>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</si>
  <si>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>1</t>
    </r>
    <r>
      <rPr>
        <i/>
        <sz val="11"/>
        <color theme="1"/>
        <rFont val="Calibri"/>
        <family val="2"/>
        <charset val="238"/>
        <scheme val="minor"/>
      </rPr>
      <t xml:space="preserve"> = SK4-250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</si>
  <si>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 xml:space="preserve"> = SK4-320 a PK4-250</t>
    </r>
  </si>
  <si>
    <r>
      <rPr>
        <i/>
        <vertAlign val="superscript"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 xml:space="preserve"> = PK4-320</t>
    </r>
  </si>
  <si>
    <t>4</t>
  </si>
  <si>
    <r>
      <t>12</t>
    </r>
    <r>
      <rPr>
        <vertAlign val="superscript"/>
        <sz val="11"/>
        <color theme="1"/>
        <rFont val="Calibri"/>
        <family val="2"/>
        <charset val="238"/>
        <scheme val="minor"/>
      </rPr>
      <t>1,2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</si>
  <si>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2, 12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</si>
  <si>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, 3, 6</t>
    </r>
    <r>
      <rPr>
        <vertAlign val="superscript"/>
        <sz val="11"/>
        <color theme="1"/>
        <rFont val="Calibri"/>
        <family val="2"/>
        <charset val="238"/>
        <scheme val="minor"/>
      </rPr>
      <t>1,2</t>
    </r>
    <r>
      <rPr>
        <sz val="11"/>
        <color theme="1"/>
        <rFont val="Calibri"/>
        <family val="2"/>
        <charset val="238"/>
        <scheme val="minor"/>
      </rPr>
      <t>, 7, 8, 9, 13, 14, 15, 17</t>
    </r>
  </si>
  <si>
    <r>
      <t>6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, 10, 11, 19</t>
    </r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</si>
  <si>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, 5, 16, 20</t>
    </r>
  </si>
  <si>
    <t>21</t>
  </si>
  <si>
    <r>
      <t>7, 8, 10, 12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, 14, 17</t>
    </r>
  </si>
  <si>
    <t>Plánování navýšení příslušných rozpočtových kapitol s dostatečným předstihem, již při realizaci investice. Například investic do nákupu vhodných vozidel je nutno počítat s potřebou až 4 mld Kč/rok po celou dobu výstavby.</t>
  </si>
  <si>
    <t>Nedostatek finančních prostředků na tento jedninečný a z pohledu realizace dlouhodobý projekt, změna priorit vlády a přesměrování financí do jiných oblastí vedoucí následně k nedostatku financí na dokončení stavby (souboru staveb). Zanedbání zajištění prostředků pro nákup nových vozidel jiného typu, než jaká jsou momentálně na stávající infrastruktuře k dispozici (předběžně až 4 mld Kč po celu dobu výstavby).</t>
  </si>
  <si>
    <t>Dlouhodobý charakter projektu, který je závislý na stabilní a trvalé podpoře politické rezprezentace i přes střídání vlád a politických stran. V případě častých změn ve strategickém směřování investic státu může dojít k nedostatku potřebných prostředků pro realizaci. Podpora může být problematická i na úrovni dotčenýách krajů nebo měst. Pro dosažení plánovaných efektů je zároveň nutné zajistit výstavbu navazující sítě (na území ČR i okolních států), k čemuž je třeba dlouhodobě vyvíjet koordinované politické úsilí.</t>
  </si>
  <si>
    <t>Dlohodobá snaha odborných složek MD ČR, SFDI a zástupců SŽ o vysvětlování významu projektu a taková osvěta politických zástupců, ze které byl zřejmý význam této investice a rizika vyplývající z její nerealizace nebo zpoždění. Strategické plánování výstavby navazující sítě na území ČR a podpora přípavy v okolních státech tak, aby bylo dosaženo maximalizace předpokládaných efektů díky dosažené synergii.</t>
  </si>
  <si>
    <t>Obtížnost zahájení a dlouhodobé realizace typově jiného provoz, nutnost nákupu nových vozidel, nejistota návratnosti vložených prostředků v odpovídajícím čase, nedostatečná podpora ze strany státu a samospráv a následně menší než předpokládaný objem dopravy. Neschopnost prosadit odpovídající tarifní politiku tak, aby zůstala vysokorychlostní doprava atraktivní pro širší cílovou skupinu a mohlo být dosaženo předpokládaných prognózovaných efektů.</t>
  </si>
  <si>
    <t>Pečlivé plánování finančních zdrojů a zajištění spolufinancování z EU nebo soukromého sektoru, případně zajištění vozového parku ve spolupráci s okolními státy a jejich dopravci. Průběžné plánování tarifní politiky s ohledem na zajištění dostatečné atraktivity nabízeného spojení pro co nejširší okruh zájemců.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</si>
</sst>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"/>
      <color theme="0" tint="-0.249977111117893"/>
      <name val="Arial"/>
      <family val="2"/>
      <charset val="238"/>
    </font>
    <font>
      <i/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gray125">
        <bgColor rgb="FFDFDFDF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5" fillId="0" borderId="0" xfId="0" applyFont="1"/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Alignment="1">
      <alignment horizontal="right" wrapText="1"/>
    </xf>
    <xf numFmtId="49" fontId="0" fillId="0" borderId="16" xfId="0" applyNumberFormat="1" applyBorder="1" applyAlignment="1">
      <alignment horizontal="center" vertical="top" wrapText="1"/>
    </xf>
    <xf numFmtId="49" fontId="0" fillId="0" borderId="17" xfId="0" applyNumberFormat="1" applyBorder="1" applyAlignment="1">
      <alignment horizontal="center"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wrapText="1"/>
    </xf>
    <xf numFmtId="0" fontId="0" fillId="0" borderId="27" xfId="0" applyBorder="1" applyAlignment="1">
      <alignment horizontal="center" vertical="center" wrapText="1"/>
    </xf>
    <xf numFmtId="49" fontId="0" fillId="5" borderId="24" xfId="0" applyNumberForma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0" fillId="4" borderId="8" xfId="0" applyNumberFormat="1" applyFill="1" applyBorder="1" applyAlignment="1">
      <alignment horizontal="center" vertical="center" wrapText="1"/>
    </xf>
    <xf numFmtId="49" fontId="0" fillId="6" borderId="12" xfId="0" applyNumberFormat="1" applyFill="1" applyBorder="1" applyAlignment="1">
      <alignment horizontal="center" vertical="center" wrapText="1"/>
    </xf>
    <xf numFmtId="49" fontId="0" fillId="5" borderId="21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0" fillId="3" borderId="6" xfId="0" applyNumberFormat="1" applyFill="1" applyBorder="1" applyAlignment="1">
      <alignment horizontal="center" vertical="center" wrapText="1"/>
    </xf>
    <xf numFmtId="49" fontId="0" fillId="6" borderId="0" xfId="0" applyNumberForma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3" borderId="26" xfId="0" applyNumberFormat="1" applyFill="1" applyBorder="1" applyAlignment="1">
      <alignment horizontal="center" vertical="center" wrapText="1"/>
    </xf>
    <xf numFmtId="49" fontId="0" fillId="6" borderId="13" xfId="0" applyNumberFormat="1" applyFill="1" applyBorder="1" applyAlignment="1">
      <alignment horizontal="center" vertical="center" wrapText="1"/>
    </xf>
    <xf numFmtId="49" fontId="0" fillId="6" borderId="5" xfId="0" applyNumberFormat="1" applyFill="1" applyBorder="1" applyAlignment="1">
      <alignment horizontal="center" vertical="center" wrapText="1"/>
    </xf>
    <xf numFmtId="49" fontId="0" fillId="4" borderId="23" xfId="0" applyNumberFormat="1" applyFill="1" applyBorder="1" applyAlignment="1">
      <alignment horizontal="center" vertical="center" wrapText="1"/>
    </xf>
    <xf numFmtId="49" fontId="0" fillId="4" borderId="25" xfId="0" applyNumberFormat="1" applyFill="1" applyBorder="1" applyAlignment="1">
      <alignment horizontal="center" vertical="center" wrapText="1"/>
    </xf>
    <xf numFmtId="49" fontId="0" fillId="5" borderId="22" xfId="0" applyNumberFormat="1" applyFill="1" applyBorder="1" applyAlignment="1">
      <alignment horizontal="center" vertical="center" wrapText="1"/>
    </xf>
    <xf numFmtId="49" fontId="0" fillId="5" borderId="20" xfId="0" applyNumberFormat="1" applyFill="1" applyBorder="1" applyAlignment="1">
      <alignment horizontal="center" vertical="center" wrapText="1"/>
    </xf>
    <xf numFmtId="49" fontId="0" fillId="4" borderId="28" xfId="0" applyNumberFormat="1" applyFill="1" applyBorder="1" applyAlignment="1">
      <alignment horizontal="center" vertical="center" wrapText="1"/>
    </xf>
    <xf numFmtId="49" fontId="0" fillId="4" borderId="29" xfId="0" applyNumberFormat="1" applyFill="1" applyBorder="1" applyAlignment="1">
      <alignment horizontal="center" vertical="center" wrapText="1"/>
    </xf>
    <xf numFmtId="49" fontId="0" fillId="5" borderId="10" xfId="0" applyNumberFormat="1" applyFill="1" applyBorder="1" applyAlignment="1">
      <alignment horizontal="center" vertical="center" wrapText="1"/>
    </xf>
    <xf numFmtId="49" fontId="0" fillId="5" borderId="29" xfId="0" applyNumberFormat="1" applyFill="1" applyBorder="1" applyAlignment="1">
      <alignment horizontal="center" vertical="center" wrapText="1"/>
    </xf>
    <xf numFmtId="49" fontId="0" fillId="5" borderId="18" xfId="0" applyNumberFormat="1" applyFill="1" applyBorder="1" applyAlignment="1">
      <alignment horizontal="center" vertical="center" wrapText="1"/>
    </xf>
    <xf numFmtId="49" fontId="0" fillId="5" borderId="11" xfId="0" applyNumberFormat="1" applyFill="1" applyBorder="1" applyAlignment="1">
      <alignment horizontal="center" vertical="center" wrapText="1"/>
    </xf>
    <xf numFmtId="49" fontId="0" fillId="3" borderId="30" xfId="0" applyNumberFormat="1" applyFill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31" xfId="0" applyNumberForma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/>
    </xf>
    <xf numFmtId="0" fontId="13" fillId="0" borderId="0" xfId="0" applyFont="1" applyFill="1"/>
    <xf numFmtId="0" fontId="1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9" borderId="0" xfId="0" applyFont="1" applyFill="1"/>
    <xf numFmtId="0" fontId="13" fillId="9" borderId="0" xfId="0" applyFont="1" applyFill="1"/>
    <xf numFmtId="0" fontId="2" fillId="0" borderId="0" xfId="0" applyFont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8" fillId="10" borderId="34" xfId="0" applyFont="1" applyFill="1" applyBorder="1" applyAlignment="1">
      <alignment horizontal="center" vertical="center" wrapText="1"/>
    </xf>
    <xf numFmtId="0" fontId="8" fillId="10" borderId="33" xfId="0" applyFont="1" applyFill="1" applyBorder="1" applyAlignment="1">
      <alignment horizontal="center" vertical="center" wrapText="1"/>
    </xf>
    <xf numFmtId="0" fontId="0" fillId="0" borderId="0" xfId="0" applyFont="1" applyFill="1"/>
    <xf numFmtId="1" fontId="6" fillId="0" borderId="34" xfId="0" applyNumberFormat="1" applyFont="1" applyFill="1" applyBorder="1" applyAlignment="1">
      <alignment horizontal="center" vertical="center" wrapText="1"/>
    </xf>
    <xf numFmtId="0" fontId="15" fillId="11" borderId="39" xfId="0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justify" vertical="center" wrapText="1"/>
    </xf>
    <xf numFmtId="0" fontId="16" fillId="0" borderId="40" xfId="0" applyFont="1" applyBorder="1" applyAlignment="1">
      <alignment horizontal="justify" vertical="center" wrapText="1"/>
    </xf>
    <xf numFmtId="0" fontId="17" fillId="8" borderId="3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2" fillId="9" borderId="44" xfId="0" applyFont="1" applyFill="1" applyBorder="1" applyAlignment="1">
      <alignment horizontal="center" vertical="center" wrapText="1"/>
    </xf>
    <xf numFmtId="0" fontId="12" fillId="9" borderId="45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center" vertical="center" wrapText="1"/>
    </xf>
    <xf numFmtId="0" fontId="12" fillId="9" borderId="4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left" vertical="center" wrapText="1"/>
    </xf>
    <xf numFmtId="0" fontId="12" fillId="0" borderId="34" xfId="0" applyFont="1" applyFill="1" applyBorder="1" applyAlignment="1">
      <alignment horizontal="center" vertical="center" wrapText="1"/>
    </xf>
    <xf numFmtId="1" fontId="12" fillId="0" borderId="34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12" fillId="9" borderId="34" xfId="0" applyFont="1" applyFill="1" applyBorder="1" applyAlignment="1">
      <alignment horizontal="left" vertical="center" wrapText="1"/>
    </xf>
    <xf numFmtId="0" fontId="12" fillId="9" borderId="32" xfId="0" applyFont="1" applyFill="1" applyBorder="1" applyAlignment="1">
      <alignment horizontal="left" vertical="center" wrapText="1"/>
    </xf>
    <xf numFmtId="0" fontId="12" fillId="9" borderId="34" xfId="0" applyFont="1" applyFill="1" applyBorder="1" applyAlignment="1">
      <alignment horizontal="center" vertical="center" wrapText="1"/>
    </xf>
    <xf numFmtId="0" fontId="12" fillId="9" borderId="32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9" borderId="46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45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left" vertical="center" wrapText="1"/>
    </xf>
    <xf numFmtId="0" fontId="12" fillId="9" borderId="45" xfId="0" applyFont="1" applyFill="1" applyBorder="1" applyAlignment="1">
      <alignment horizontal="center" vertical="center" wrapText="1"/>
    </xf>
    <xf numFmtId="0" fontId="12" fillId="9" borderId="44" xfId="0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left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6" fillId="9" borderId="47" xfId="0" applyFont="1" applyFill="1" applyBorder="1" applyAlignment="1">
      <alignment horizontal="center" vertical="center" wrapText="1"/>
    </xf>
    <xf numFmtId="0" fontId="6" fillId="9" borderId="5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9" borderId="34" xfId="0" applyNumberFormat="1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1" fontId="12" fillId="0" borderId="35" xfId="0" applyNumberFormat="1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47" xfId="0" applyFont="1" applyFill="1" applyBorder="1" applyAlignment="1">
      <alignment horizontal="center" vertical="center" wrapText="1"/>
    </xf>
    <xf numFmtId="0" fontId="12" fillId="5" borderId="46" xfId="0" applyFont="1" applyFill="1" applyBorder="1" applyAlignment="1">
      <alignment horizontal="center" vertical="center" wrapText="1"/>
    </xf>
    <xf numFmtId="0" fontId="12" fillId="9" borderId="35" xfId="0" applyNumberFormat="1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3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center" wrapText="1"/>
    </xf>
    <xf numFmtId="1" fontId="12" fillId="0" borderId="35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47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center" vertical="center" wrapText="1"/>
    </xf>
    <xf numFmtId="0" fontId="12" fillId="4" borderId="48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left" vertical="center" wrapText="1"/>
    </xf>
    <xf numFmtId="0" fontId="12" fillId="3" borderId="46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1" fontId="12" fillId="9" borderId="34" xfId="0" applyNumberFormat="1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1" fontId="12" fillId="9" borderId="35" xfId="0" applyNumberFormat="1" applyFont="1" applyFill="1" applyBorder="1" applyAlignment="1">
      <alignment horizontal="center" vertical="center" wrapText="1"/>
    </xf>
    <xf numFmtId="0" fontId="12" fillId="9" borderId="60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left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49" fontId="14" fillId="0" borderId="0" xfId="0" applyNumberFormat="1" applyFont="1" applyAlignment="1"/>
    <xf numFmtId="49" fontId="14" fillId="0" borderId="0" xfId="0" applyNumberFormat="1" applyFont="1" applyAlignment="1">
      <alignment wrapText="1"/>
    </xf>
    <xf numFmtId="0" fontId="6" fillId="9" borderId="54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left"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9" fillId="3" borderId="2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5" fillId="11" borderId="36" xfId="0" applyFont="1" applyFill="1" applyBorder="1" applyAlignment="1">
      <alignment horizontal="center" vertical="center" wrapText="1"/>
    </xf>
    <xf numFmtId="0" fontId="15" fillId="11" borderId="37" xfId="0" applyFont="1" applyFill="1" applyBorder="1" applyAlignment="1">
      <alignment horizontal="center" vertical="center" wrapText="1"/>
    </xf>
    <xf numFmtId="0" fontId="15" fillId="11" borderId="41" xfId="0" applyFont="1" applyFill="1" applyBorder="1" applyAlignment="1">
      <alignment horizontal="center" vertical="center" wrapText="1"/>
    </xf>
    <xf numFmtId="0" fontId="15" fillId="11" borderId="38" xfId="0" applyFont="1" applyFill="1" applyBorder="1" applyAlignment="1">
      <alignment horizontal="center" vertical="center" wrapText="1"/>
    </xf>
    <xf numFmtId="0" fontId="4" fillId="11" borderId="36" xfId="0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1" fontId="12" fillId="0" borderId="35" xfId="0" applyNumberFormat="1" applyFont="1" applyFill="1" applyBorder="1" applyAlignment="1">
      <alignment horizontal="center" vertical="center" wrapText="1"/>
    </xf>
    <xf numFmtId="1" fontId="12" fillId="0" borderId="21" xfId="0" applyNumberFormat="1" applyFont="1" applyFill="1" applyBorder="1" applyAlignment="1">
      <alignment horizontal="center" vertical="center" wrapText="1"/>
    </xf>
    <xf numFmtId="1" fontId="12" fillId="0" borderId="23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53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/>
    </xf>
    <xf numFmtId="0" fontId="12" fillId="9" borderId="16" xfId="0" applyFont="1" applyFill="1" applyBorder="1" applyAlignment="1">
      <alignment horizontal="center" vertical="center" wrapText="1"/>
    </xf>
    <xf numFmtId="0" fontId="12" fillId="9" borderId="53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52" xfId="0" applyFont="1" applyFill="1" applyBorder="1" applyAlignment="1">
      <alignment horizontal="center" vertical="center" wrapText="1"/>
    </xf>
    <xf numFmtId="0" fontId="12" fillId="9" borderId="42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left" vertical="center" wrapText="1"/>
    </xf>
    <xf numFmtId="0" fontId="12" fillId="9" borderId="53" xfId="0" applyFont="1" applyFill="1" applyBorder="1" applyAlignment="1">
      <alignment horizontal="left" vertical="center" wrapText="1"/>
    </xf>
    <xf numFmtId="0" fontId="12" fillId="9" borderId="26" xfId="0" applyFont="1" applyFill="1" applyBorder="1" applyAlignment="1">
      <alignment horizontal="left" vertical="center" wrapText="1"/>
    </xf>
    <xf numFmtId="0" fontId="12" fillId="9" borderId="35" xfId="0" applyFont="1" applyFill="1" applyBorder="1" applyAlignment="1">
      <alignment horizontal="left" vertical="center" wrapText="1"/>
    </xf>
    <xf numFmtId="0" fontId="12" fillId="9" borderId="21" xfId="0" applyFont="1" applyFill="1" applyBorder="1" applyAlignment="1">
      <alignment horizontal="left" vertical="center" wrapText="1"/>
    </xf>
    <xf numFmtId="0" fontId="12" fillId="9" borderId="23" xfId="0" applyFont="1" applyFill="1" applyBorder="1" applyAlignment="1">
      <alignment horizontal="left" vertical="center" wrapText="1"/>
    </xf>
    <xf numFmtId="2" fontId="6" fillId="9" borderId="35" xfId="0" applyNumberFormat="1" applyFont="1" applyFill="1" applyBorder="1" applyAlignment="1">
      <alignment horizontal="center" vertical="center" wrapText="1"/>
    </xf>
    <xf numFmtId="2" fontId="6" fillId="9" borderId="21" xfId="0" applyNumberFormat="1" applyFont="1" applyFill="1" applyBorder="1" applyAlignment="1">
      <alignment horizontal="center" vertical="center" wrapText="1"/>
    </xf>
    <xf numFmtId="2" fontId="6" fillId="9" borderId="23" xfId="0" applyNumberFormat="1" applyFont="1" applyFill="1" applyBorder="1" applyAlignment="1">
      <alignment horizontal="center" vertical="center" wrapText="1"/>
    </xf>
    <xf numFmtId="0" fontId="12" fillId="9" borderId="35" xfId="0" applyFont="1" applyFill="1" applyBorder="1" applyAlignment="1">
      <alignment horizontal="center" vertical="center" wrapText="1"/>
    </xf>
    <xf numFmtId="0" fontId="12" fillId="9" borderId="21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1"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opLeftCell="A13" zoomScale="130" zoomScaleNormal="130" workbookViewId="0">
      <selection activeCell="C24" sqref="C24"/>
    </sheetView>
  </sheetViews>
  <sheetFormatPr defaultRowHeight="15" x14ac:dyDescent="0.25"/>
  <cols>
    <col min="2" max="2" width="28.85546875" bestFit="1" customWidth="1"/>
    <col min="3" max="3" width="24.5703125" customWidth="1"/>
    <col min="9" max="9" width="9.85546875" customWidth="1"/>
    <col min="10" max="10" width="57.140625" customWidth="1"/>
  </cols>
  <sheetData>
    <row r="1" spans="1:10" ht="21.75" thickBot="1" x14ac:dyDescent="0.4">
      <c r="A1" s="179" t="s">
        <v>13</v>
      </c>
      <c r="B1" s="180"/>
      <c r="C1" s="181"/>
    </row>
    <row r="3" spans="1:10" x14ac:dyDescent="0.25">
      <c r="A3" t="s">
        <v>14</v>
      </c>
    </row>
    <row r="4" spans="1:10" ht="15.75" thickBot="1" x14ac:dyDescent="0.3"/>
    <row r="5" spans="1:10" ht="15.75" thickBot="1" x14ac:dyDescent="0.3">
      <c r="A5" s="1" t="s">
        <v>0</v>
      </c>
      <c r="B5" s="2" t="s">
        <v>1</v>
      </c>
      <c r="C5" s="3"/>
    </row>
    <row r="6" spans="1:10" ht="15.75" thickBot="1" x14ac:dyDescent="0.3">
      <c r="A6" s="4" t="s">
        <v>51</v>
      </c>
      <c r="B6" s="5" t="s">
        <v>66</v>
      </c>
      <c r="C6" s="6" t="s">
        <v>61</v>
      </c>
    </row>
    <row r="7" spans="1:10" ht="15.75" thickBot="1" x14ac:dyDescent="0.3">
      <c r="A7" s="4" t="s">
        <v>52</v>
      </c>
      <c r="B7" s="5" t="s">
        <v>67</v>
      </c>
      <c r="C7" s="6" t="s">
        <v>62</v>
      </c>
    </row>
    <row r="8" spans="1:10" ht="15.75" thickBot="1" x14ac:dyDescent="0.3">
      <c r="A8" s="4" t="s">
        <v>53</v>
      </c>
      <c r="B8" s="5" t="s">
        <v>68</v>
      </c>
      <c r="C8" s="6" t="s">
        <v>63</v>
      </c>
    </row>
    <row r="9" spans="1:10" ht="15.75" thickBot="1" x14ac:dyDescent="0.3">
      <c r="A9" s="4" t="s">
        <v>54</v>
      </c>
      <c r="B9" s="5" t="s">
        <v>2</v>
      </c>
      <c r="C9" s="6" t="s">
        <v>64</v>
      </c>
      <c r="H9" s="182" t="s">
        <v>89</v>
      </c>
      <c r="I9" s="184" t="s">
        <v>90</v>
      </c>
      <c r="J9" s="185"/>
    </row>
    <row r="10" spans="1:10" ht="15.75" customHeight="1" thickBot="1" x14ac:dyDescent="0.3">
      <c r="A10" s="4" t="s">
        <v>55</v>
      </c>
      <c r="B10" s="5" t="s">
        <v>69</v>
      </c>
      <c r="C10" s="6" t="s">
        <v>65</v>
      </c>
      <c r="H10" s="183"/>
      <c r="I10" s="67" t="s">
        <v>91</v>
      </c>
      <c r="J10" s="67" t="s">
        <v>92</v>
      </c>
    </row>
    <row r="11" spans="1:10" ht="15.75" thickBot="1" x14ac:dyDescent="0.3">
      <c r="A11" s="10"/>
      <c r="B11" s="10"/>
      <c r="C11" s="10"/>
      <c r="H11" s="68" t="s">
        <v>56</v>
      </c>
      <c r="I11" s="69" t="s">
        <v>4</v>
      </c>
      <c r="J11" s="70" t="s">
        <v>93</v>
      </c>
    </row>
    <row r="12" spans="1:10" ht="26.25" thickBot="1" x14ac:dyDescent="0.3">
      <c r="A12" s="10"/>
      <c r="B12" s="10"/>
      <c r="C12" s="10"/>
      <c r="H12" s="68" t="s">
        <v>57</v>
      </c>
      <c r="I12" s="69" t="s">
        <v>71</v>
      </c>
      <c r="J12" s="70" t="s">
        <v>94</v>
      </c>
    </row>
    <row r="13" spans="1:10" ht="39" thickBot="1" x14ac:dyDescent="0.3">
      <c r="A13" s="7" t="s">
        <v>0</v>
      </c>
      <c r="B13" s="177" t="s">
        <v>3</v>
      </c>
      <c r="C13" s="178"/>
      <c r="H13" s="68" t="s">
        <v>58</v>
      </c>
      <c r="I13" s="69" t="s">
        <v>70</v>
      </c>
      <c r="J13" s="70" t="s">
        <v>95</v>
      </c>
    </row>
    <row r="14" spans="1:10" ht="26.25" thickBot="1" x14ac:dyDescent="0.3">
      <c r="A14" s="8" t="s">
        <v>56</v>
      </c>
      <c r="B14" s="9" t="s">
        <v>4</v>
      </c>
      <c r="C14" s="48" t="s">
        <v>61</v>
      </c>
      <c r="H14" s="186" t="s">
        <v>59</v>
      </c>
      <c r="I14" s="188" t="s">
        <v>5</v>
      </c>
      <c r="J14" s="71" t="s">
        <v>96</v>
      </c>
    </row>
    <row r="15" spans="1:10" ht="26.25" thickBot="1" x14ac:dyDescent="0.3">
      <c r="A15" s="8" t="s">
        <v>57</v>
      </c>
      <c r="B15" s="9" t="s">
        <v>71</v>
      </c>
      <c r="C15" s="48" t="s">
        <v>62</v>
      </c>
      <c r="H15" s="187"/>
      <c r="I15" s="189"/>
      <c r="J15" s="70" t="s">
        <v>97</v>
      </c>
    </row>
    <row r="16" spans="1:10" ht="26.25" thickBot="1" x14ac:dyDescent="0.3">
      <c r="A16" s="8" t="s">
        <v>58</v>
      </c>
      <c r="B16" s="9" t="s">
        <v>70</v>
      </c>
      <c r="C16" s="48" t="s">
        <v>63</v>
      </c>
      <c r="H16" s="68" t="s">
        <v>60</v>
      </c>
      <c r="I16" s="69" t="s">
        <v>6</v>
      </c>
      <c r="J16" s="70" t="s">
        <v>98</v>
      </c>
    </row>
    <row r="17" spans="1:6" ht="15.75" thickBot="1" x14ac:dyDescent="0.3">
      <c r="A17" s="8" t="s">
        <v>59</v>
      </c>
      <c r="B17" s="9" t="s">
        <v>5</v>
      </c>
      <c r="C17" s="48" t="s">
        <v>64</v>
      </c>
    </row>
    <row r="18" spans="1:6" ht="15.75" thickBot="1" x14ac:dyDescent="0.3">
      <c r="A18" s="8" t="s">
        <v>60</v>
      </c>
      <c r="B18" s="9" t="s">
        <v>6</v>
      </c>
      <c r="C18" s="48" t="s">
        <v>65</v>
      </c>
    </row>
    <row r="20" spans="1:6" ht="15.75" thickBot="1" x14ac:dyDescent="0.3">
      <c r="A20" t="s">
        <v>72</v>
      </c>
    </row>
    <row r="21" spans="1:6" ht="75.75" thickBot="1" x14ac:dyDescent="0.3">
      <c r="A21" s="21" t="s">
        <v>50</v>
      </c>
      <c r="B21" s="20" t="s">
        <v>56</v>
      </c>
      <c r="C21" s="18" t="s">
        <v>57</v>
      </c>
      <c r="D21" s="18" t="s">
        <v>58</v>
      </c>
      <c r="E21" s="18" t="s">
        <v>59</v>
      </c>
      <c r="F21" s="19" t="s">
        <v>60</v>
      </c>
    </row>
    <row r="22" spans="1:6" ht="30" customHeight="1" x14ac:dyDescent="0.25">
      <c r="A22" s="22" t="s">
        <v>51</v>
      </c>
      <c r="B22" s="41" t="s">
        <v>73</v>
      </c>
      <c r="C22" s="44" t="s">
        <v>73</v>
      </c>
      <c r="D22" s="23" t="s">
        <v>73</v>
      </c>
      <c r="E22" s="38" t="s">
        <v>73</v>
      </c>
      <c r="F22" s="36" t="s">
        <v>70</v>
      </c>
    </row>
    <row r="23" spans="1:6" ht="30" customHeight="1" x14ac:dyDescent="0.25">
      <c r="A23" s="24" t="s">
        <v>52</v>
      </c>
      <c r="B23" s="43" t="s">
        <v>73</v>
      </c>
      <c r="C23" s="42" t="s">
        <v>73</v>
      </c>
      <c r="D23" s="39" t="s">
        <v>70</v>
      </c>
      <c r="E23" s="25" t="s">
        <v>70</v>
      </c>
      <c r="F23" s="45" t="s">
        <v>74</v>
      </c>
    </row>
    <row r="24" spans="1:6" ht="30" customHeight="1" x14ac:dyDescent="0.25">
      <c r="A24" s="24" t="s">
        <v>53</v>
      </c>
      <c r="B24" s="27" t="s">
        <v>73</v>
      </c>
      <c r="C24" s="39" t="s">
        <v>70</v>
      </c>
      <c r="D24" s="40" t="s">
        <v>70</v>
      </c>
      <c r="E24" s="46" t="s">
        <v>74</v>
      </c>
      <c r="F24" s="47" t="s">
        <v>74</v>
      </c>
    </row>
    <row r="25" spans="1:6" ht="30" customHeight="1" x14ac:dyDescent="0.25">
      <c r="A25" s="24" t="s">
        <v>54</v>
      </c>
      <c r="B25" s="37" t="s">
        <v>73</v>
      </c>
      <c r="C25" s="28" t="s">
        <v>70</v>
      </c>
      <c r="D25" s="29" t="s">
        <v>74</v>
      </c>
      <c r="E25" s="30" t="s">
        <v>75</v>
      </c>
      <c r="F25" s="26" t="s">
        <v>75</v>
      </c>
    </row>
    <row r="26" spans="1:6" ht="30" customHeight="1" thickBot="1" x14ac:dyDescent="0.3">
      <c r="A26" s="31" t="s">
        <v>55</v>
      </c>
      <c r="B26" s="35" t="s">
        <v>70</v>
      </c>
      <c r="C26" s="32" t="s">
        <v>74</v>
      </c>
      <c r="D26" s="33" t="s">
        <v>75</v>
      </c>
      <c r="E26" s="33" t="s">
        <v>75</v>
      </c>
      <c r="F26" s="34" t="s">
        <v>75</v>
      </c>
    </row>
    <row r="29" spans="1:6" x14ac:dyDescent="0.25">
      <c r="A29" s="11" t="s">
        <v>7</v>
      </c>
    </row>
    <row r="31" spans="1:6" x14ac:dyDescent="0.25">
      <c r="A31" s="12" t="s">
        <v>8</v>
      </c>
    </row>
    <row r="32" spans="1:6" x14ac:dyDescent="0.25">
      <c r="A32" s="12" t="s">
        <v>77</v>
      </c>
    </row>
    <row r="33" spans="1:1" x14ac:dyDescent="0.25">
      <c r="A33" s="12" t="s">
        <v>79</v>
      </c>
    </row>
    <row r="34" spans="1:1" x14ac:dyDescent="0.25">
      <c r="A34" s="12" t="s">
        <v>78</v>
      </c>
    </row>
    <row r="35" spans="1:1" x14ac:dyDescent="0.25">
      <c r="A35" s="12" t="s">
        <v>76</v>
      </c>
    </row>
  </sheetData>
  <mergeCells count="6">
    <mergeCell ref="B13:C13"/>
    <mergeCell ref="A1:C1"/>
    <mergeCell ref="H9:H10"/>
    <mergeCell ref="I9:J9"/>
    <mergeCell ref="H14:H15"/>
    <mergeCell ref="I14:I1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28"/>
  <sheetViews>
    <sheetView tabSelected="1" zoomScale="55" zoomScaleNormal="55" workbookViewId="0">
      <pane xSplit="3" ySplit="2" topLeftCell="F3" activePane="bottomRight" state="frozen"/>
      <selection pane="topRight" activeCell="D1" sqref="D1"/>
      <selection pane="bottomLeft" activeCell="A3" sqref="A3"/>
      <selection pane="bottomRight"/>
    </sheetView>
  </sheetViews>
  <sheetFormatPr defaultRowHeight="15" x14ac:dyDescent="0.25"/>
  <cols>
    <col min="1" max="1" width="4.28515625" style="74" customWidth="1"/>
    <col min="2" max="2" width="4.28515625" style="13" customWidth="1"/>
    <col min="3" max="4" width="25.140625" style="13" customWidth="1"/>
    <col min="5" max="5" width="30" style="13" bestFit="1" customWidth="1"/>
    <col min="6" max="7" width="52.7109375" style="13" customWidth="1"/>
    <col min="8" max="8" width="18.5703125" style="13" bestFit="1" customWidth="1"/>
    <col min="9" max="9" width="56.5703125" style="13" bestFit="1" customWidth="1"/>
    <col min="10" max="10" width="10.28515625" style="13" customWidth="1"/>
    <col min="11" max="11" width="48.85546875" style="13" customWidth="1"/>
    <col min="12" max="12" width="11.42578125" style="13" customWidth="1"/>
    <col min="13" max="13" width="54" style="13" customWidth="1"/>
    <col min="14" max="14" width="10.28515625" style="51" customWidth="1"/>
    <col min="15" max="15" width="56.28515625" style="13" bestFit="1" customWidth="1"/>
    <col min="16" max="16" width="10.85546875" style="51" customWidth="1"/>
    <col min="17" max="17" width="13.85546875" style="51" customWidth="1"/>
    <col min="18" max="43" width="9.140625" style="74"/>
  </cols>
  <sheetData>
    <row r="1" spans="1:43" ht="15.75" thickBot="1" x14ac:dyDescent="0.3">
      <c r="B1" s="14"/>
    </row>
    <row r="2" spans="1:43" s="54" customFormat="1" ht="39" thickBot="1" x14ac:dyDescent="0.3">
      <c r="A2" s="75"/>
      <c r="B2" s="55" t="s">
        <v>9</v>
      </c>
      <c r="C2" s="56" t="s">
        <v>10</v>
      </c>
      <c r="D2" s="73" t="s">
        <v>108</v>
      </c>
      <c r="E2" s="63" t="s">
        <v>15</v>
      </c>
      <c r="F2" s="57" t="s">
        <v>16</v>
      </c>
      <c r="G2" s="57" t="s">
        <v>17</v>
      </c>
      <c r="H2" s="57" t="s">
        <v>18</v>
      </c>
      <c r="I2" s="64" t="s">
        <v>19</v>
      </c>
      <c r="J2" s="58" t="s">
        <v>20</v>
      </c>
      <c r="K2" s="59" t="s">
        <v>21</v>
      </c>
      <c r="L2" s="59" t="s">
        <v>22</v>
      </c>
      <c r="M2" s="59" t="s">
        <v>23</v>
      </c>
      <c r="N2" s="60" t="s">
        <v>35</v>
      </c>
      <c r="O2" s="72" t="s">
        <v>84</v>
      </c>
      <c r="P2" s="61" t="s">
        <v>25</v>
      </c>
      <c r="Q2" s="62" t="s">
        <v>24</v>
      </c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</row>
    <row r="3" spans="1:43" s="52" customFormat="1" ht="51.75" thickBot="1" x14ac:dyDescent="0.3">
      <c r="A3" s="211"/>
      <c r="B3" s="224" t="s">
        <v>30</v>
      </c>
      <c r="C3" s="215" t="s">
        <v>113</v>
      </c>
      <c r="D3" s="121" t="s">
        <v>135</v>
      </c>
      <c r="E3" s="227" t="s">
        <v>29</v>
      </c>
      <c r="F3" s="212" t="s">
        <v>109</v>
      </c>
      <c r="G3" s="212" t="s">
        <v>110</v>
      </c>
      <c r="H3" s="212" t="s">
        <v>36</v>
      </c>
      <c r="I3" s="215" t="s">
        <v>37</v>
      </c>
      <c r="J3" s="76" t="s">
        <v>54</v>
      </c>
      <c r="K3" s="77" t="s">
        <v>138</v>
      </c>
      <c r="L3" s="212" t="s">
        <v>59</v>
      </c>
      <c r="M3" s="218" t="s">
        <v>139</v>
      </c>
      <c r="N3" s="80" t="s">
        <v>75</v>
      </c>
      <c r="O3" s="221" t="s">
        <v>162</v>
      </c>
      <c r="P3" s="212" t="s">
        <v>163</v>
      </c>
      <c r="Q3" s="87" t="s">
        <v>107</v>
      </c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</row>
    <row r="4" spans="1:43" s="52" customFormat="1" ht="51.75" thickBot="1" x14ac:dyDescent="0.3">
      <c r="A4" s="211"/>
      <c r="B4" s="225"/>
      <c r="C4" s="216"/>
      <c r="D4" s="148" t="s">
        <v>137</v>
      </c>
      <c r="E4" s="228"/>
      <c r="F4" s="213"/>
      <c r="G4" s="213"/>
      <c r="H4" s="213"/>
      <c r="I4" s="216"/>
      <c r="J4" s="117" t="s">
        <v>53</v>
      </c>
      <c r="K4" s="101" t="s">
        <v>140</v>
      </c>
      <c r="L4" s="213"/>
      <c r="M4" s="219"/>
      <c r="N4" s="86" t="s">
        <v>74</v>
      </c>
      <c r="O4" s="222"/>
      <c r="P4" s="213"/>
      <c r="Q4" s="87" t="s">
        <v>194</v>
      </c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</row>
    <row r="5" spans="1:43" s="52" customFormat="1" ht="51.75" thickBot="1" x14ac:dyDescent="0.3">
      <c r="A5" s="211"/>
      <c r="B5" s="226"/>
      <c r="C5" s="217"/>
      <c r="D5" s="122" t="s">
        <v>136</v>
      </c>
      <c r="E5" s="229"/>
      <c r="F5" s="214"/>
      <c r="G5" s="214"/>
      <c r="H5" s="214"/>
      <c r="I5" s="217"/>
      <c r="J5" s="78" t="s">
        <v>52</v>
      </c>
      <c r="K5" s="79" t="s">
        <v>141</v>
      </c>
      <c r="L5" s="214"/>
      <c r="M5" s="220"/>
      <c r="N5" s="93" t="s">
        <v>70</v>
      </c>
      <c r="O5" s="223"/>
      <c r="P5" s="214"/>
      <c r="Q5" s="92" t="s">
        <v>80</v>
      </c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</row>
    <row r="6" spans="1:43" s="65" customFormat="1" ht="62.25" customHeight="1" thickBot="1" x14ac:dyDescent="0.3">
      <c r="B6" s="66">
        <v>2</v>
      </c>
      <c r="C6" s="123" t="s">
        <v>132</v>
      </c>
      <c r="D6" s="124" t="s">
        <v>164</v>
      </c>
      <c r="E6" s="83" t="s">
        <v>29</v>
      </c>
      <c r="F6" s="82" t="s">
        <v>109</v>
      </c>
      <c r="G6" s="85" t="s">
        <v>110</v>
      </c>
      <c r="H6" s="85" t="s">
        <v>36</v>
      </c>
      <c r="I6" s="120" t="s">
        <v>37</v>
      </c>
      <c r="J6" s="83" t="s">
        <v>54</v>
      </c>
      <c r="K6" s="82" t="s">
        <v>147</v>
      </c>
      <c r="L6" s="91" t="s">
        <v>57</v>
      </c>
      <c r="M6" s="82" t="s">
        <v>165</v>
      </c>
      <c r="N6" s="93" t="s">
        <v>70</v>
      </c>
      <c r="O6" s="81" t="s">
        <v>166</v>
      </c>
      <c r="P6" s="85" t="s">
        <v>163</v>
      </c>
      <c r="Q6" s="87" t="s">
        <v>194</v>
      </c>
    </row>
    <row r="7" spans="1:43" s="52" customFormat="1" ht="79.5" customHeight="1" thickBot="1" x14ac:dyDescent="0.3">
      <c r="A7" s="65"/>
      <c r="B7" s="127">
        <v>3</v>
      </c>
      <c r="C7" s="126" t="s">
        <v>46</v>
      </c>
      <c r="D7" s="125" t="s">
        <v>164</v>
      </c>
      <c r="E7" s="90" t="s">
        <v>29</v>
      </c>
      <c r="F7" s="89" t="s">
        <v>116</v>
      </c>
      <c r="G7" s="91" t="s">
        <v>110</v>
      </c>
      <c r="H7" s="91" t="s">
        <v>36</v>
      </c>
      <c r="I7" s="92" t="s">
        <v>37</v>
      </c>
      <c r="J7" s="90" t="s">
        <v>53</v>
      </c>
      <c r="K7" s="89" t="s">
        <v>145</v>
      </c>
      <c r="L7" s="91" t="s">
        <v>58</v>
      </c>
      <c r="M7" s="89" t="s">
        <v>146</v>
      </c>
      <c r="N7" s="92" t="s">
        <v>70</v>
      </c>
      <c r="O7" s="88" t="s">
        <v>167</v>
      </c>
      <c r="P7" s="85" t="s">
        <v>168</v>
      </c>
      <c r="Q7" s="92" t="s">
        <v>80</v>
      </c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</row>
    <row r="8" spans="1:43" s="49" customFormat="1" ht="90" thickBot="1" x14ac:dyDescent="0.3">
      <c r="B8" s="84">
        <v>4</v>
      </c>
      <c r="C8" s="123" t="s">
        <v>169</v>
      </c>
      <c r="D8" s="124" t="s">
        <v>164</v>
      </c>
      <c r="E8" s="83" t="s">
        <v>29</v>
      </c>
      <c r="F8" s="82" t="s">
        <v>45</v>
      </c>
      <c r="G8" s="85" t="s">
        <v>142</v>
      </c>
      <c r="H8" s="85" t="s">
        <v>47</v>
      </c>
      <c r="I8" s="120" t="s">
        <v>37</v>
      </c>
      <c r="J8" s="83" t="s">
        <v>53</v>
      </c>
      <c r="K8" s="82" t="s">
        <v>143</v>
      </c>
      <c r="L8" s="85" t="s">
        <v>59</v>
      </c>
      <c r="M8" s="82" t="s">
        <v>170</v>
      </c>
      <c r="N8" s="86" t="s">
        <v>74</v>
      </c>
      <c r="O8" s="81" t="s">
        <v>144</v>
      </c>
      <c r="P8" s="85" t="s">
        <v>163</v>
      </c>
      <c r="Q8" s="87" t="s">
        <v>117</v>
      </c>
    </row>
    <row r="9" spans="1:43" s="52" customFormat="1" ht="69" customHeight="1" thickBot="1" x14ac:dyDescent="0.3">
      <c r="A9" s="49"/>
      <c r="B9" s="127">
        <v>5</v>
      </c>
      <c r="C9" s="126" t="s">
        <v>131</v>
      </c>
      <c r="D9" s="125" t="s">
        <v>164</v>
      </c>
      <c r="E9" s="90" t="s">
        <v>171</v>
      </c>
      <c r="F9" s="89" t="s">
        <v>172</v>
      </c>
      <c r="G9" s="91" t="s">
        <v>104</v>
      </c>
      <c r="H9" s="91" t="s">
        <v>33</v>
      </c>
      <c r="I9" s="92" t="s">
        <v>42</v>
      </c>
      <c r="J9" s="90" t="s">
        <v>53</v>
      </c>
      <c r="K9" s="89" t="s">
        <v>151</v>
      </c>
      <c r="L9" s="91" t="s">
        <v>58</v>
      </c>
      <c r="M9" s="89" t="s">
        <v>152</v>
      </c>
      <c r="N9" s="86" t="s">
        <v>70</v>
      </c>
      <c r="O9" s="88" t="s">
        <v>173</v>
      </c>
      <c r="P9" s="91" t="s">
        <v>133</v>
      </c>
      <c r="Q9" s="87" t="s">
        <v>107</v>
      </c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</row>
    <row r="10" spans="1:43" s="65" customFormat="1" ht="25.5" x14ac:dyDescent="0.25">
      <c r="A10" s="211"/>
      <c r="B10" s="202">
        <v>6</v>
      </c>
      <c r="C10" s="193" t="s">
        <v>85</v>
      </c>
      <c r="D10" s="167" t="s">
        <v>135</v>
      </c>
      <c r="E10" s="196" t="s">
        <v>27</v>
      </c>
      <c r="F10" s="205" t="s">
        <v>153</v>
      </c>
      <c r="G10" s="190" t="s">
        <v>105</v>
      </c>
      <c r="H10" s="190" t="s">
        <v>33</v>
      </c>
      <c r="I10" s="193" t="s">
        <v>38</v>
      </c>
      <c r="J10" s="196" t="s">
        <v>52</v>
      </c>
      <c r="K10" s="205" t="s">
        <v>174</v>
      </c>
      <c r="L10" s="102" t="s">
        <v>59</v>
      </c>
      <c r="M10" s="104" t="s">
        <v>154</v>
      </c>
      <c r="N10" s="128" t="s">
        <v>70</v>
      </c>
      <c r="O10" s="199" t="s">
        <v>176</v>
      </c>
      <c r="P10" s="190" t="s">
        <v>133</v>
      </c>
      <c r="Q10" s="193" t="s">
        <v>80</v>
      </c>
    </row>
    <row r="11" spans="1:43" s="65" customFormat="1" ht="25.5" x14ac:dyDescent="0.25">
      <c r="A11" s="211"/>
      <c r="B11" s="203"/>
      <c r="C11" s="194"/>
      <c r="D11" s="171" t="s">
        <v>137</v>
      </c>
      <c r="E11" s="197"/>
      <c r="F11" s="206"/>
      <c r="G11" s="191"/>
      <c r="H11" s="191"/>
      <c r="I11" s="194"/>
      <c r="J11" s="197"/>
      <c r="K11" s="206"/>
      <c r="L11" s="172" t="s">
        <v>58</v>
      </c>
      <c r="M11" s="173" t="s">
        <v>155</v>
      </c>
      <c r="N11" s="129" t="s">
        <v>70</v>
      </c>
      <c r="O11" s="200"/>
      <c r="P11" s="191"/>
      <c r="Q11" s="210"/>
    </row>
    <row r="12" spans="1:43" s="65" customFormat="1" ht="26.25" thickBot="1" x14ac:dyDescent="0.3">
      <c r="A12" s="211"/>
      <c r="B12" s="204"/>
      <c r="C12" s="195"/>
      <c r="D12" s="168" t="s">
        <v>136</v>
      </c>
      <c r="E12" s="198"/>
      <c r="F12" s="207"/>
      <c r="G12" s="192"/>
      <c r="H12" s="192"/>
      <c r="I12" s="195"/>
      <c r="J12" s="198"/>
      <c r="K12" s="207"/>
      <c r="L12" s="103" t="s">
        <v>57</v>
      </c>
      <c r="M12" s="101" t="s">
        <v>156</v>
      </c>
      <c r="N12" s="130" t="s">
        <v>73</v>
      </c>
      <c r="O12" s="201"/>
      <c r="P12" s="192"/>
      <c r="Q12" s="131" t="s">
        <v>81</v>
      </c>
    </row>
    <row r="13" spans="1:43" s="53" customFormat="1" ht="51.75" thickBot="1" x14ac:dyDescent="0.3">
      <c r="A13" s="49"/>
      <c r="B13" s="136">
        <v>7</v>
      </c>
      <c r="C13" s="133" t="s">
        <v>31</v>
      </c>
      <c r="D13" s="134" t="s">
        <v>164</v>
      </c>
      <c r="E13" s="90" t="s">
        <v>171</v>
      </c>
      <c r="F13" s="94" t="s">
        <v>175</v>
      </c>
      <c r="G13" s="96" t="s">
        <v>32</v>
      </c>
      <c r="H13" s="96" t="s">
        <v>33</v>
      </c>
      <c r="I13" s="133" t="s">
        <v>177</v>
      </c>
      <c r="J13" s="76" t="s">
        <v>53</v>
      </c>
      <c r="K13" s="77" t="s">
        <v>178</v>
      </c>
      <c r="L13" s="105" t="s">
        <v>57</v>
      </c>
      <c r="M13" s="77" t="s">
        <v>179</v>
      </c>
      <c r="N13" s="93" t="s">
        <v>70</v>
      </c>
      <c r="O13" s="106" t="s">
        <v>180</v>
      </c>
      <c r="P13" s="105" t="s">
        <v>133</v>
      </c>
      <c r="Q13" s="135" t="s">
        <v>181</v>
      </c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</row>
    <row r="14" spans="1:43" s="65" customFormat="1" ht="39" thickBot="1" x14ac:dyDescent="0.3">
      <c r="A14" s="49"/>
      <c r="B14" s="132">
        <v>8</v>
      </c>
      <c r="C14" s="115" t="s">
        <v>43</v>
      </c>
      <c r="D14" s="145" t="s">
        <v>164</v>
      </c>
      <c r="E14" s="116" t="s">
        <v>182</v>
      </c>
      <c r="F14" s="108" t="s">
        <v>157</v>
      </c>
      <c r="G14" s="112" t="s">
        <v>104</v>
      </c>
      <c r="H14" s="98" t="s">
        <v>33</v>
      </c>
      <c r="I14" s="115" t="s">
        <v>42</v>
      </c>
      <c r="J14" s="109" t="s">
        <v>53</v>
      </c>
      <c r="K14" s="100" t="s">
        <v>183</v>
      </c>
      <c r="L14" s="97" t="s">
        <v>57</v>
      </c>
      <c r="M14" s="100" t="s">
        <v>158</v>
      </c>
      <c r="N14" s="99" t="s">
        <v>70</v>
      </c>
      <c r="O14" s="107" t="s">
        <v>44</v>
      </c>
      <c r="P14" s="97" t="s">
        <v>133</v>
      </c>
      <c r="Q14" s="115" t="s">
        <v>80</v>
      </c>
    </row>
    <row r="15" spans="1:43" s="52" customFormat="1" ht="39" customHeight="1" thickBot="1" x14ac:dyDescent="0.3">
      <c r="A15" s="49"/>
      <c r="B15" s="127">
        <v>9</v>
      </c>
      <c r="C15" s="126" t="s">
        <v>86</v>
      </c>
      <c r="D15" s="125" t="s">
        <v>164</v>
      </c>
      <c r="E15" s="90" t="s">
        <v>182</v>
      </c>
      <c r="F15" s="89" t="s">
        <v>100</v>
      </c>
      <c r="G15" s="91" t="s">
        <v>101</v>
      </c>
      <c r="H15" s="91" t="s">
        <v>47</v>
      </c>
      <c r="I15" s="92" t="s">
        <v>34</v>
      </c>
      <c r="J15" s="90" t="s">
        <v>52</v>
      </c>
      <c r="K15" s="89" t="s">
        <v>184</v>
      </c>
      <c r="L15" s="91" t="s">
        <v>57</v>
      </c>
      <c r="M15" s="89" t="s">
        <v>103</v>
      </c>
      <c r="N15" s="92" t="s">
        <v>73</v>
      </c>
      <c r="O15" s="88" t="s">
        <v>102</v>
      </c>
      <c r="P15" s="91" t="s">
        <v>133</v>
      </c>
      <c r="Q15" s="92" t="s">
        <v>80</v>
      </c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</row>
    <row r="16" spans="1:43" s="49" customFormat="1" ht="39" thickBot="1" x14ac:dyDescent="0.3">
      <c r="B16" s="132">
        <v>10</v>
      </c>
      <c r="C16" s="115" t="s">
        <v>12</v>
      </c>
      <c r="D16" s="146" t="s">
        <v>164</v>
      </c>
      <c r="E16" s="116" t="s">
        <v>171</v>
      </c>
      <c r="F16" s="95" t="s">
        <v>41</v>
      </c>
      <c r="G16" s="112" t="s">
        <v>40</v>
      </c>
      <c r="H16" s="98" t="s">
        <v>33</v>
      </c>
      <c r="I16" s="115" t="s">
        <v>38</v>
      </c>
      <c r="J16" s="109" t="s">
        <v>53</v>
      </c>
      <c r="K16" s="100" t="s">
        <v>183</v>
      </c>
      <c r="L16" s="102" t="s">
        <v>57</v>
      </c>
      <c r="M16" s="100" t="s">
        <v>159</v>
      </c>
      <c r="N16" s="110" t="s">
        <v>70</v>
      </c>
      <c r="O16" s="111" t="s">
        <v>187</v>
      </c>
      <c r="P16" s="102" t="s">
        <v>133</v>
      </c>
      <c r="Q16" s="110" t="s">
        <v>81</v>
      </c>
    </row>
    <row r="17" spans="1:43" s="52" customFormat="1" ht="39" thickBot="1" x14ac:dyDescent="0.3">
      <c r="A17" s="49"/>
      <c r="B17" s="136">
        <v>11</v>
      </c>
      <c r="C17" s="133" t="s">
        <v>28</v>
      </c>
      <c r="D17" s="147" t="s">
        <v>164</v>
      </c>
      <c r="E17" s="90" t="s">
        <v>182</v>
      </c>
      <c r="F17" s="118" t="s">
        <v>185</v>
      </c>
      <c r="G17" s="119" t="s">
        <v>32</v>
      </c>
      <c r="H17" s="96" t="s">
        <v>33</v>
      </c>
      <c r="I17" s="133" t="s">
        <v>186</v>
      </c>
      <c r="J17" s="76" t="s">
        <v>53</v>
      </c>
      <c r="K17" s="77" t="s">
        <v>183</v>
      </c>
      <c r="L17" s="105" t="s">
        <v>56</v>
      </c>
      <c r="M17" s="77" t="s">
        <v>160</v>
      </c>
      <c r="N17" s="93" t="s">
        <v>73</v>
      </c>
      <c r="O17" s="106" t="s">
        <v>112</v>
      </c>
      <c r="P17" s="105" t="s">
        <v>133</v>
      </c>
      <c r="Q17" s="93" t="s">
        <v>81</v>
      </c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</row>
    <row r="18" spans="1:43" s="49" customFormat="1" ht="63.75" x14ac:dyDescent="0.25">
      <c r="B18" s="208">
        <v>12</v>
      </c>
      <c r="C18" s="193" t="s">
        <v>148</v>
      </c>
      <c r="D18" s="145" t="s">
        <v>191</v>
      </c>
      <c r="E18" s="196" t="s">
        <v>171</v>
      </c>
      <c r="F18" s="205" t="s">
        <v>149</v>
      </c>
      <c r="G18" s="190" t="s">
        <v>188</v>
      </c>
      <c r="H18" s="190" t="s">
        <v>33</v>
      </c>
      <c r="I18" s="193" t="s">
        <v>189</v>
      </c>
      <c r="J18" s="196" t="s">
        <v>53</v>
      </c>
      <c r="K18" s="205" t="s">
        <v>190</v>
      </c>
      <c r="L18" s="102" t="s">
        <v>59</v>
      </c>
      <c r="M18" s="100" t="s">
        <v>192</v>
      </c>
      <c r="N18" s="151" t="s">
        <v>74</v>
      </c>
      <c r="O18" s="199" t="s">
        <v>195</v>
      </c>
      <c r="P18" s="190" t="s">
        <v>196</v>
      </c>
      <c r="Q18" s="87" t="s">
        <v>118</v>
      </c>
    </row>
    <row r="19" spans="1:43" s="49" customFormat="1" ht="64.5" thickBot="1" x14ac:dyDescent="0.3">
      <c r="B19" s="209"/>
      <c r="C19" s="195"/>
      <c r="D19" s="152" t="s">
        <v>136</v>
      </c>
      <c r="E19" s="198"/>
      <c r="F19" s="207"/>
      <c r="G19" s="192"/>
      <c r="H19" s="192"/>
      <c r="I19" s="195"/>
      <c r="J19" s="198"/>
      <c r="K19" s="207"/>
      <c r="L19" s="113" t="s">
        <v>57</v>
      </c>
      <c r="M19" s="150" t="s">
        <v>193</v>
      </c>
      <c r="N19" s="80" t="s">
        <v>70</v>
      </c>
      <c r="O19" s="201"/>
      <c r="P19" s="192"/>
      <c r="Q19" s="149" t="s">
        <v>194</v>
      </c>
    </row>
    <row r="20" spans="1:43" s="53" customFormat="1" ht="70.5" customHeight="1" thickBot="1" x14ac:dyDescent="0.3">
      <c r="A20" s="49"/>
      <c r="B20" s="153">
        <v>13</v>
      </c>
      <c r="C20" s="126" t="s">
        <v>87</v>
      </c>
      <c r="D20" s="125" t="s">
        <v>164</v>
      </c>
      <c r="E20" s="90" t="s">
        <v>99</v>
      </c>
      <c r="F20" s="89" t="s">
        <v>198</v>
      </c>
      <c r="G20" s="91" t="s">
        <v>106</v>
      </c>
      <c r="H20" s="91" t="s">
        <v>48</v>
      </c>
      <c r="I20" s="92" t="s">
        <v>197</v>
      </c>
      <c r="J20" s="90" t="s">
        <v>53</v>
      </c>
      <c r="K20" s="89" t="s">
        <v>199</v>
      </c>
      <c r="L20" s="91" t="s">
        <v>56</v>
      </c>
      <c r="M20" s="89" t="s">
        <v>200</v>
      </c>
      <c r="N20" s="120" t="s">
        <v>73</v>
      </c>
      <c r="O20" s="88" t="s">
        <v>201</v>
      </c>
      <c r="P20" s="91" t="s">
        <v>133</v>
      </c>
      <c r="Q20" s="92" t="s">
        <v>80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</row>
    <row r="21" spans="1:43" s="53" customFormat="1" ht="51.75" thickBot="1" x14ac:dyDescent="0.3">
      <c r="A21" s="49"/>
      <c r="B21" s="84">
        <v>14</v>
      </c>
      <c r="C21" s="123" t="s">
        <v>211</v>
      </c>
      <c r="D21" s="124" t="s">
        <v>164</v>
      </c>
      <c r="E21" s="83" t="s">
        <v>29</v>
      </c>
      <c r="F21" s="82" t="s">
        <v>212</v>
      </c>
      <c r="G21" s="85" t="s">
        <v>213</v>
      </c>
      <c r="H21" s="85" t="s">
        <v>205</v>
      </c>
      <c r="I21" s="120" t="s">
        <v>214</v>
      </c>
      <c r="J21" s="83" t="s">
        <v>53</v>
      </c>
      <c r="K21" s="82" t="s">
        <v>215</v>
      </c>
      <c r="L21" s="85" t="s">
        <v>57</v>
      </c>
      <c r="M21" s="82" t="s">
        <v>216</v>
      </c>
      <c r="N21" s="120" t="s">
        <v>70</v>
      </c>
      <c r="O21" s="81" t="s">
        <v>269</v>
      </c>
      <c r="P21" s="85" t="s">
        <v>217</v>
      </c>
      <c r="Q21" s="92" t="s">
        <v>80</v>
      </c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</row>
    <row r="22" spans="1:43" s="49" customFormat="1" ht="102.75" thickBot="1" x14ac:dyDescent="0.3">
      <c r="B22" s="127">
        <v>15</v>
      </c>
      <c r="C22" s="126" t="s">
        <v>202</v>
      </c>
      <c r="D22" s="125" t="s">
        <v>164</v>
      </c>
      <c r="E22" s="90" t="s">
        <v>203</v>
      </c>
      <c r="F22" s="89" t="s">
        <v>273</v>
      </c>
      <c r="G22" s="89" t="s">
        <v>204</v>
      </c>
      <c r="H22" s="91" t="s">
        <v>205</v>
      </c>
      <c r="I22" s="92" t="s">
        <v>206</v>
      </c>
      <c r="J22" s="90" t="s">
        <v>52</v>
      </c>
      <c r="K22" s="89" t="s">
        <v>207</v>
      </c>
      <c r="L22" s="91" t="s">
        <v>57</v>
      </c>
      <c r="M22" s="89" t="s">
        <v>208</v>
      </c>
      <c r="N22" s="92" t="s">
        <v>70</v>
      </c>
      <c r="O22" s="88" t="s">
        <v>209</v>
      </c>
      <c r="P22" s="91" t="s">
        <v>210</v>
      </c>
      <c r="Q22" s="120" t="s">
        <v>80</v>
      </c>
    </row>
    <row r="23" spans="1:43" s="52" customFormat="1" ht="102.75" thickBot="1" x14ac:dyDescent="0.3">
      <c r="A23" s="49"/>
      <c r="B23" s="132">
        <v>16</v>
      </c>
      <c r="C23" s="115" t="s">
        <v>221</v>
      </c>
      <c r="D23" s="154" t="s">
        <v>164</v>
      </c>
      <c r="E23" s="116" t="s">
        <v>26</v>
      </c>
      <c r="F23" s="114" t="s">
        <v>270</v>
      </c>
      <c r="G23" s="114" t="s">
        <v>218</v>
      </c>
      <c r="H23" s="112" t="s">
        <v>47</v>
      </c>
      <c r="I23" s="115" t="s">
        <v>177</v>
      </c>
      <c r="J23" s="109" t="s">
        <v>54</v>
      </c>
      <c r="K23" s="100" t="s">
        <v>219</v>
      </c>
      <c r="L23" s="102" t="s">
        <v>57</v>
      </c>
      <c r="M23" s="100" t="s">
        <v>220</v>
      </c>
      <c r="N23" s="110" t="s">
        <v>70</v>
      </c>
      <c r="O23" s="111" t="s">
        <v>274</v>
      </c>
      <c r="P23" s="102" t="s">
        <v>134</v>
      </c>
      <c r="Q23" s="87" t="s">
        <v>107</v>
      </c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</row>
    <row r="24" spans="1:43" s="52" customFormat="1" ht="39" thickBot="1" x14ac:dyDescent="0.3">
      <c r="A24" s="49"/>
      <c r="B24" s="155">
        <v>17</v>
      </c>
      <c r="C24" s="126" t="s">
        <v>222</v>
      </c>
      <c r="D24" s="157" t="s">
        <v>164</v>
      </c>
      <c r="E24" s="156" t="s">
        <v>223</v>
      </c>
      <c r="F24" s="89" t="s">
        <v>227</v>
      </c>
      <c r="G24" s="89" t="s">
        <v>228</v>
      </c>
      <c r="H24" s="91" t="s">
        <v>33</v>
      </c>
      <c r="I24" s="92" t="s">
        <v>38</v>
      </c>
      <c r="J24" s="76" t="s">
        <v>53</v>
      </c>
      <c r="K24" s="89" t="s">
        <v>224</v>
      </c>
      <c r="L24" s="91" t="s">
        <v>57</v>
      </c>
      <c r="M24" s="89" t="s">
        <v>225</v>
      </c>
      <c r="N24" s="110" t="s">
        <v>70</v>
      </c>
      <c r="O24" s="106" t="s">
        <v>229</v>
      </c>
      <c r="P24" s="105" t="s">
        <v>196</v>
      </c>
      <c r="Q24" s="87" t="s">
        <v>80</v>
      </c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</row>
    <row r="25" spans="1:43" s="52" customFormat="1" ht="39" thickBot="1" x14ac:dyDescent="0.3">
      <c r="A25" s="49"/>
      <c r="B25" s="143">
        <v>18</v>
      </c>
      <c r="C25" s="166" t="s">
        <v>230</v>
      </c>
      <c r="D25" s="158" t="s">
        <v>164</v>
      </c>
      <c r="E25" s="144" t="s">
        <v>171</v>
      </c>
      <c r="F25" s="159" t="s">
        <v>231</v>
      </c>
      <c r="G25" s="159" t="s">
        <v>226</v>
      </c>
      <c r="H25" s="160" t="s">
        <v>33</v>
      </c>
      <c r="I25" s="161" t="s">
        <v>38</v>
      </c>
      <c r="J25" s="162" t="s">
        <v>54</v>
      </c>
      <c r="K25" s="163" t="s">
        <v>232</v>
      </c>
      <c r="L25" s="164" t="s">
        <v>58</v>
      </c>
      <c r="M25" s="163" t="s">
        <v>233</v>
      </c>
      <c r="N25" s="151" t="s">
        <v>74</v>
      </c>
      <c r="O25" s="111" t="s">
        <v>234</v>
      </c>
      <c r="P25" s="102" t="s">
        <v>196</v>
      </c>
      <c r="Q25" s="87" t="s">
        <v>114</v>
      </c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</row>
    <row r="26" spans="1:43" s="65" customFormat="1" ht="43.5" customHeight="1" thickBot="1" x14ac:dyDescent="0.3">
      <c r="A26" s="49"/>
      <c r="B26" s="136">
        <v>19</v>
      </c>
      <c r="C26" s="139" t="s">
        <v>11</v>
      </c>
      <c r="D26" s="147" t="s">
        <v>164</v>
      </c>
      <c r="E26" s="140" t="s">
        <v>171</v>
      </c>
      <c r="F26" s="94" t="s">
        <v>235</v>
      </c>
      <c r="G26" s="94" t="s">
        <v>105</v>
      </c>
      <c r="H26" s="138" t="s">
        <v>33</v>
      </c>
      <c r="I26" s="138" t="s">
        <v>38</v>
      </c>
      <c r="J26" s="76" t="s">
        <v>52</v>
      </c>
      <c r="K26" s="77" t="s">
        <v>111</v>
      </c>
      <c r="L26" s="105" t="s">
        <v>56</v>
      </c>
      <c r="M26" s="77" t="s">
        <v>161</v>
      </c>
      <c r="N26" s="93" t="s">
        <v>73</v>
      </c>
      <c r="O26" s="106" t="s">
        <v>39</v>
      </c>
      <c r="P26" s="105" t="s">
        <v>133</v>
      </c>
      <c r="Q26" s="110" t="s">
        <v>81</v>
      </c>
    </row>
    <row r="27" spans="1:43" s="52" customFormat="1" ht="39" thickBot="1" x14ac:dyDescent="0.3">
      <c r="A27" s="49"/>
      <c r="B27" s="143">
        <v>20</v>
      </c>
      <c r="C27" s="137" t="s">
        <v>88</v>
      </c>
      <c r="D27" s="146" t="s">
        <v>164</v>
      </c>
      <c r="E27" s="144" t="s">
        <v>182</v>
      </c>
      <c r="F27" s="100" t="s">
        <v>236</v>
      </c>
      <c r="G27" s="142" t="s">
        <v>237</v>
      </c>
      <c r="H27" s="141" t="s">
        <v>33</v>
      </c>
      <c r="I27" s="137" t="s">
        <v>186</v>
      </c>
      <c r="J27" s="109" t="s">
        <v>54</v>
      </c>
      <c r="K27" s="100" t="s">
        <v>238</v>
      </c>
      <c r="L27" s="102" t="s">
        <v>57</v>
      </c>
      <c r="M27" s="100" t="s">
        <v>239</v>
      </c>
      <c r="N27" s="93" t="s">
        <v>70</v>
      </c>
      <c r="O27" s="111" t="s">
        <v>240</v>
      </c>
      <c r="P27" s="102" t="s">
        <v>133</v>
      </c>
      <c r="Q27" s="87" t="s">
        <v>107</v>
      </c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</row>
    <row r="28" spans="1:43" s="52" customFormat="1" ht="115.5" thickBot="1" x14ac:dyDescent="0.3">
      <c r="A28" s="49"/>
      <c r="B28" s="127">
        <v>21</v>
      </c>
      <c r="C28" s="92" t="s">
        <v>150</v>
      </c>
      <c r="D28" s="125" t="s">
        <v>164</v>
      </c>
      <c r="E28" s="90" t="s">
        <v>241</v>
      </c>
      <c r="F28" s="89" t="s">
        <v>271</v>
      </c>
      <c r="G28" s="89" t="s">
        <v>242</v>
      </c>
      <c r="H28" s="91" t="s">
        <v>47</v>
      </c>
      <c r="I28" s="91" t="s">
        <v>243</v>
      </c>
      <c r="J28" s="90" t="s">
        <v>53</v>
      </c>
      <c r="K28" s="89" t="s">
        <v>244</v>
      </c>
      <c r="L28" s="91" t="s">
        <v>58</v>
      </c>
      <c r="M28" s="89" t="s">
        <v>245</v>
      </c>
      <c r="N28" s="92" t="s">
        <v>70</v>
      </c>
      <c r="O28" s="88" t="s">
        <v>272</v>
      </c>
      <c r="P28" s="91" t="s">
        <v>246</v>
      </c>
      <c r="Q28" s="165" t="s">
        <v>247</v>
      </c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</row>
  </sheetData>
  <mergeCells count="36">
    <mergeCell ref="Q10:Q11"/>
    <mergeCell ref="A3:A5"/>
    <mergeCell ref="A10:A12"/>
    <mergeCell ref="H3:H5"/>
    <mergeCell ref="I3:I5"/>
    <mergeCell ref="M3:M5"/>
    <mergeCell ref="O3:O5"/>
    <mergeCell ref="P3:P5"/>
    <mergeCell ref="L3:L5"/>
    <mergeCell ref="C3:C5"/>
    <mergeCell ref="B3:B5"/>
    <mergeCell ref="E3:E5"/>
    <mergeCell ref="F3:F5"/>
    <mergeCell ref="G3:G5"/>
    <mergeCell ref="P10:P12"/>
    <mergeCell ref="K10:K12"/>
    <mergeCell ref="H18:H19"/>
    <mergeCell ref="I18:I19"/>
    <mergeCell ref="O18:O19"/>
    <mergeCell ref="P18:P19"/>
    <mergeCell ref="B18:B19"/>
    <mergeCell ref="C18:C19"/>
    <mergeCell ref="E18:E19"/>
    <mergeCell ref="F18:F19"/>
    <mergeCell ref="G18:G19"/>
    <mergeCell ref="K18:K19"/>
    <mergeCell ref="J18:J19"/>
    <mergeCell ref="H10:H12"/>
    <mergeCell ref="I10:I12"/>
    <mergeCell ref="J10:J12"/>
    <mergeCell ref="O10:O12"/>
    <mergeCell ref="B10:B12"/>
    <mergeCell ref="C10:C12"/>
    <mergeCell ref="E10:E12"/>
    <mergeCell ref="F10:F12"/>
    <mergeCell ref="G10:G12"/>
  </mergeCells>
  <conditionalFormatting sqref="N3:N27">
    <cfRule type="containsText" dxfId="10" priority="37" operator="containsText" text="střední">
      <formula>NOT(ISERROR(SEARCH("střední",N3)))</formula>
    </cfRule>
    <cfRule type="containsText" dxfId="9" priority="38" operator="containsText" text="nízké">
      <formula>NOT(ISERROR(SEARCH("nízké",N3)))</formula>
    </cfRule>
  </conditionalFormatting>
  <conditionalFormatting sqref="Q3:Q10 Q12:Q27">
    <cfRule type="containsText" dxfId="8" priority="36" operator="containsText" text="nízké">
      <formula>NOT(ISERROR(SEARCH("nízké",Q3)))</formula>
    </cfRule>
  </conditionalFormatting>
  <conditionalFormatting sqref="N5">
    <cfRule type="cellIs" dxfId="7" priority="10" operator="equal">
      <formula>"Velmi vysoké"</formula>
    </cfRule>
  </conditionalFormatting>
  <conditionalFormatting sqref="N19">
    <cfRule type="cellIs" dxfId="6" priority="7" operator="equal">
      <formula>"Velmi vysoké"</formula>
    </cfRule>
  </conditionalFormatting>
  <conditionalFormatting sqref="N3">
    <cfRule type="cellIs" dxfId="5" priority="5" operator="equal">
      <formula>"Velmi vysoké"</formula>
    </cfRule>
  </conditionalFormatting>
  <conditionalFormatting sqref="N6">
    <cfRule type="cellIs" dxfId="4" priority="4" operator="equal">
      <formula>"Velmi vysoké"</formula>
    </cfRule>
  </conditionalFormatting>
  <conditionalFormatting sqref="N28">
    <cfRule type="containsText" dxfId="3" priority="2" operator="containsText" text="střední">
      <formula>NOT(ISERROR(SEARCH("střední",N28)))</formula>
    </cfRule>
    <cfRule type="containsText" dxfId="2" priority="3" operator="containsText" text="nízké">
      <formula>NOT(ISERROR(SEARCH("nízké",N28)))</formula>
    </cfRule>
  </conditionalFormatting>
  <conditionalFormatting sqref="Q28">
    <cfRule type="containsText" dxfId="1" priority="1" operator="containsText" text="nízké">
      <formula>NOT(ISERROR(SEARCH("nízké",Q28)))</formula>
    </cfRule>
  </conditionalFormatting>
  <printOptions horizontalCentered="1"/>
  <pageMargins left="0.23622047244094491" right="0" top="1.04" bottom="0.74803149606299213" header="0.31496062992125984" footer="0.31496062992125984"/>
  <pageSetup paperSize="8" scale="39" pageOrder="overThenDown" orientation="landscape" r:id="rId1"/>
  <headerFooter scaleWithDoc="0" alignWithMargins="0">
    <oddHeader>&amp;R&amp;G</oddHeader>
    <oddFooter>&amp;LA.2.5 - Registr rizik (08/2020)&amp;R&amp;P / &amp;N</oddFooter>
  </headerFooter>
  <colBreaks count="1" manualBreakCount="1">
    <brk id="9" min="1" max="25" man="1"/>
  </col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9D15C3B7-EE46-455B-91F0-A049824C8CBD}">
            <xm:f>NOT(ISERROR(SEARCH("Vysoké",Q19)))</xm:f>
            <xm:f>"Vysoké"</xm:f>
            <x14:dxf>
              <fill>
                <patternFill>
                  <bgColor theme="9"/>
                </patternFill>
              </fill>
            </x14:dxf>
          </x14:cfRule>
          <xm:sqref>Q19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3"/>
  <sheetViews>
    <sheetView workbookViewId="0"/>
  </sheetViews>
  <sheetFormatPr defaultRowHeight="15" x14ac:dyDescent="0.25"/>
  <cols>
    <col min="1" max="1" width="2.85546875" customWidth="1"/>
    <col min="2" max="2" width="17.85546875" style="16" customWidth="1"/>
    <col min="3" max="7" width="18.140625" style="15" customWidth="1"/>
    <col min="9" max="9" width="16.85546875" hidden="1" customWidth="1"/>
    <col min="10" max="14" width="0" hidden="1" customWidth="1"/>
  </cols>
  <sheetData>
    <row r="1" spans="2:14" ht="36" customHeight="1" x14ac:dyDescent="0.25">
      <c r="B1" s="16" t="s">
        <v>248</v>
      </c>
      <c r="I1" t="s">
        <v>115</v>
      </c>
    </row>
    <row r="2" spans="2:14" ht="15.75" thickBot="1" x14ac:dyDescent="0.3">
      <c r="B2" s="50" t="s">
        <v>82</v>
      </c>
      <c r="I2" s="50" t="s">
        <v>82</v>
      </c>
      <c r="J2" s="15"/>
      <c r="K2" s="15"/>
      <c r="L2" s="15"/>
      <c r="M2" s="15"/>
      <c r="N2" s="15"/>
    </row>
    <row r="3" spans="2:14" ht="30" customHeight="1" thickBot="1" x14ac:dyDescent="0.3">
      <c r="B3" s="21" t="s">
        <v>50</v>
      </c>
      <c r="C3" s="174" t="s">
        <v>56</v>
      </c>
      <c r="D3" s="175" t="s">
        <v>57</v>
      </c>
      <c r="E3" s="175" t="s">
        <v>58</v>
      </c>
      <c r="F3" s="175" t="s">
        <v>59</v>
      </c>
      <c r="G3" s="176" t="s">
        <v>60</v>
      </c>
      <c r="I3" s="21" t="s">
        <v>50</v>
      </c>
      <c r="J3" s="20" t="s">
        <v>56</v>
      </c>
      <c r="K3" s="18" t="s">
        <v>57</v>
      </c>
      <c r="L3" s="18" t="s">
        <v>58</v>
      </c>
      <c r="M3" s="18" t="s">
        <v>59</v>
      </c>
      <c r="N3" s="19" t="s">
        <v>60</v>
      </c>
    </row>
    <row r="4" spans="2:14" ht="30" customHeight="1" x14ac:dyDescent="0.25">
      <c r="B4" s="22" t="s">
        <v>51</v>
      </c>
      <c r="C4" s="41"/>
      <c r="D4" s="44"/>
      <c r="E4" s="23"/>
      <c r="F4" s="38"/>
      <c r="G4" s="36"/>
      <c r="I4" s="22" t="s">
        <v>51</v>
      </c>
      <c r="J4" s="41"/>
      <c r="K4" s="44"/>
      <c r="L4" s="23"/>
      <c r="M4" s="38"/>
      <c r="N4" s="36"/>
    </row>
    <row r="5" spans="2:14" ht="30" customHeight="1" x14ac:dyDescent="0.25">
      <c r="B5" s="24" t="s">
        <v>52</v>
      </c>
      <c r="C5" s="43" t="s">
        <v>250</v>
      </c>
      <c r="D5" s="42" t="s">
        <v>253</v>
      </c>
      <c r="E5" s="39" t="s">
        <v>254</v>
      </c>
      <c r="F5" s="25" t="s">
        <v>255</v>
      </c>
      <c r="G5" s="45"/>
      <c r="I5" s="24" t="s">
        <v>52</v>
      </c>
      <c r="J5" s="43" t="s">
        <v>123</v>
      </c>
      <c r="K5" s="42" t="s">
        <v>120</v>
      </c>
      <c r="L5" s="39"/>
      <c r="M5" s="25"/>
      <c r="N5" s="45"/>
    </row>
    <row r="6" spans="2:14" ht="36" customHeight="1" x14ac:dyDescent="0.25">
      <c r="B6" s="24" t="s">
        <v>53</v>
      </c>
      <c r="C6" s="27" t="s">
        <v>249</v>
      </c>
      <c r="D6" s="39" t="s">
        <v>268</v>
      </c>
      <c r="E6" s="40" t="s">
        <v>252</v>
      </c>
      <c r="F6" s="46" t="s">
        <v>256</v>
      </c>
      <c r="G6" s="47"/>
      <c r="I6" s="24" t="s">
        <v>53</v>
      </c>
      <c r="J6" s="27" t="s">
        <v>122</v>
      </c>
      <c r="K6" s="39" t="s">
        <v>128</v>
      </c>
      <c r="L6" s="40" t="s">
        <v>49</v>
      </c>
      <c r="M6" s="46" t="s">
        <v>119</v>
      </c>
      <c r="N6" s="47"/>
    </row>
    <row r="7" spans="2:14" ht="30" customHeight="1" x14ac:dyDescent="0.25">
      <c r="B7" s="24" t="s">
        <v>54</v>
      </c>
      <c r="C7" s="37"/>
      <c r="D7" s="28" t="s">
        <v>251</v>
      </c>
      <c r="E7" s="29" t="s">
        <v>125</v>
      </c>
      <c r="F7" s="30" t="s">
        <v>257</v>
      </c>
      <c r="G7" s="26"/>
      <c r="I7" s="24" t="s">
        <v>54</v>
      </c>
      <c r="J7" s="37"/>
      <c r="K7" s="28" t="s">
        <v>127</v>
      </c>
      <c r="L7" s="29" t="s">
        <v>130</v>
      </c>
      <c r="M7" s="30" t="s">
        <v>30</v>
      </c>
      <c r="N7" s="26"/>
    </row>
    <row r="8" spans="2:14" ht="30" customHeight="1" thickBot="1" x14ac:dyDescent="0.3">
      <c r="B8" s="31" t="s">
        <v>55</v>
      </c>
      <c r="C8" s="35"/>
      <c r="D8" s="32"/>
      <c r="E8" s="33"/>
      <c r="F8" s="33"/>
      <c r="G8" s="34"/>
      <c r="I8" s="31" t="s">
        <v>55</v>
      </c>
      <c r="J8" s="35"/>
      <c r="K8" s="32"/>
      <c r="L8" s="33" t="s">
        <v>121</v>
      </c>
      <c r="M8" s="33"/>
      <c r="N8" s="34"/>
    </row>
    <row r="9" spans="2:14" ht="17.25" x14ac:dyDescent="0.25">
      <c r="B9" s="50" t="s">
        <v>258</v>
      </c>
      <c r="C9" s="169" t="s">
        <v>259</v>
      </c>
      <c r="E9" s="170" t="s">
        <v>260</v>
      </c>
      <c r="I9" s="50"/>
      <c r="J9" s="15"/>
      <c r="K9" s="15"/>
      <c r="L9" s="15"/>
      <c r="M9" s="15"/>
      <c r="N9" s="15"/>
    </row>
    <row r="10" spans="2:14" ht="30" customHeight="1" thickBot="1" x14ac:dyDescent="0.3">
      <c r="B10" s="50" t="s">
        <v>83</v>
      </c>
      <c r="I10" s="50" t="s">
        <v>83</v>
      </c>
      <c r="J10" s="15"/>
      <c r="K10" s="15"/>
      <c r="L10" s="15"/>
      <c r="M10" s="15"/>
      <c r="N10" s="15"/>
    </row>
    <row r="11" spans="2:14" ht="30" customHeight="1" thickBot="1" x14ac:dyDescent="0.3">
      <c r="B11" s="21" t="s">
        <v>50</v>
      </c>
      <c r="C11" s="174" t="s">
        <v>56</v>
      </c>
      <c r="D11" s="175" t="s">
        <v>57</v>
      </c>
      <c r="E11" s="175" t="s">
        <v>58</v>
      </c>
      <c r="F11" s="175" t="s">
        <v>59</v>
      </c>
      <c r="G11" s="176" t="s">
        <v>60</v>
      </c>
      <c r="I11" s="21" t="s">
        <v>50</v>
      </c>
      <c r="J11" s="20" t="s">
        <v>56</v>
      </c>
      <c r="K11" s="18" t="s">
        <v>57</v>
      </c>
      <c r="L11" s="18" t="s">
        <v>58</v>
      </c>
      <c r="M11" s="18" t="s">
        <v>59</v>
      </c>
      <c r="N11" s="19" t="s">
        <v>60</v>
      </c>
    </row>
    <row r="12" spans="2:14" ht="30" customHeight="1" x14ac:dyDescent="0.25">
      <c r="B12" s="22" t="s">
        <v>51</v>
      </c>
      <c r="C12" s="41"/>
      <c r="D12" s="44"/>
      <c r="E12" s="23"/>
      <c r="F12" s="38"/>
      <c r="G12" s="36"/>
      <c r="I12" s="22" t="s">
        <v>51</v>
      </c>
      <c r="J12" s="41"/>
      <c r="K12" s="44"/>
      <c r="L12" s="23"/>
      <c r="M12" s="38"/>
      <c r="N12" s="36"/>
    </row>
    <row r="13" spans="2:14" ht="30" customHeight="1" x14ac:dyDescent="0.25">
      <c r="B13" s="24" t="s">
        <v>52</v>
      </c>
      <c r="C13" s="43" t="s">
        <v>265</v>
      </c>
      <c r="D13" s="42" t="s">
        <v>264</v>
      </c>
      <c r="E13" s="39" t="s">
        <v>267</v>
      </c>
      <c r="F13" s="25" t="s">
        <v>261</v>
      </c>
      <c r="G13" s="45"/>
      <c r="I13" s="24" t="s">
        <v>52</v>
      </c>
      <c r="J13" s="43" t="s">
        <v>124</v>
      </c>
      <c r="K13" s="42" t="s">
        <v>120</v>
      </c>
      <c r="L13" s="39" t="s">
        <v>49</v>
      </c>
      <c r="M13" s="25" t="s">
        <v>126</v>
      </c>
      <c r="N13" s="45"/>
    </row>
    <row r="14" spans="2:14" ht="30" customHeight="1" x14ac:dyDescent="0.25">
      <c r="B14" s="24" t="s">
        <v>53</v>
      </c>
      <c r="C14" s="27" t="s">
        <v>263</v>
      </c>
      <c r="D14" s="39" t="s">
        <v>266</v>
      </c>
      <c r="E14" s="40" t="s">
        <v>262</v>
      </c>
      <c r="F14" s="46"/>
      <c r="G14" s="47"/>
      <c r="I14" s="24" t="s">
        <v>53</v>
      </c>
      <c r="J14" s="27"/>
      <c r="K14" s="39" t="s">
        <v>129</v>
      </c>
      <c r="L14" s="40"/>
      <c r="M14" s="46"/>
      <c r="N14" s="47"/>
    </row>
    <row r="15" spans="2:14" ht="30" customHeight="1" x14ac:dyDescent="0.25">
      <c r="B15" s="24" t="s">
        <v>54</v>
      </c>
      <c r="C15" s="37"/>
      <c r="D15" s="28" t="s">
        <v>125</v>
      </c>
      <c r="E15" s="29"/>
      <c r="F15" s="30"/>
      <c r="G15" s="26"/>
      <c r="I15" s="24" t="s">
        <v>54</v>
      </c>
      <c r="J15" s="37"/>
      <c r="K15" s="28"/>
      <c r="L15" s="29" t="s">
        <v>121</v>
      </c>
      <c r="M15" s="30"/>
      <c r="N15" s="26"/>
    </row>
    <row r="16" spans="2:14" ht="30" customHeight="1" thickBot="1" x14ac:dyDescent="0.3">
      <c r="B16" s="31" t="s">
        <v>55</v>
      </c>
      <c r="C16" s="35"/>
      <c r="D16" s="32"/>
      <c r="E16" s="33"/>
      <c r="F16" s="33"/>
      <c r="G16" s="34"/>
      <c r="I16" s="31" t="s">
        <v>55</v>
      </c>
      <c r="J16" s="35"/>
      <c r="K16" s="32"/>
      <c r="L16" s="33"/>
      <c r="M16" s="33"/>
      <c r="N16" s="34"/>
    </row>
    <row r="17" spans="2:6" ht="17.25" x14ac:dyDescent="0.25">
      <c r="B17" s="50" t="s">
        <v>258</v>
      </c>
      <c r="C17" s="169" t="s">
        <v>259</v>
      </c>
      <c r="E17" s="170" t="s">
        <v>260</v>
      </c>
    </row>
    <row r="23" spans="2:6" x14ac:dyDescent="0.25">
      <c r="F23" s="17"/>
    </row>
  </sheetData>
  <pageMargins left="0.7" right="0.7" top="0.78740157499999996" bottom="0.78740157499999996" header="0.3" footer="0.3"/>
  <pageSetup paperSize="9" orientation="portrait" r:id="rId1"/>
  <ignoredErrors>
    <ignoredError sqref="C7:D7 C5 E7 E5:F5 F7 F6" numberStoredAsText="1"/>
    <ignoredError sqref="C6 E6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Návod</vt:lpstr>
      <vt:lpstr>Rizika a jejich ohodnocení</vt:lpstr>
      <vt:lpstr>Souhrnné tabulky</vt:lpstr>
      <vt:lpstr>'Rizika a jejich ohodnocení'!Názvy_tisku</vt:lpstr>
      <vt:lpstr>'Rizika a jejich ohodnocení'!Oblast_tisku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Večeřa Martin Ing. Ph.D.</cp:lastModifiedBy>
  <cp:lastPrinted>2020-09-04T10:04:54Z</cp:lastPrinted>
  <dcterms:created xsi:type="dcterms:W3CDTF">2012-10-03T12:58:38Z</dcterms:created>
  <dcterms:modified xsi:type="dcterms:W3CDTF">2020-12-04T01:43:32Z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